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42"/>
  </bookViews>
  <sheets>
    <sheet name="местн." sheetId="4" r:id="rId1"/>
  </sheets>
  <calcPr calcId="124519"/>
</workbook>
</file>

<file path=xl/calcChain.xml><?xml version="1.0" encoding="utf-8"?>
<calcChain xmlns="http://schemas.openxmlformats.org/spreadsheetml/2006/main">
  <c r="J54" i="4"/>
  <c r="F54"/>
  <c r="D54"/>
  <c r="E54"/>
  <c r="G54"/>
  <c r="C54"/>
  <c r="K43"/>
  <c r="L43"/>
  <c r="M43"/>
  <c r="N43"/>
  <c r="J43"/>
  <c r="D44"/>
  <c r="E44"/>
  <c r="F44"/>
  <c r="G44"/>
  <c r="C44"/>
  <c r="K35"/>
  <c r="L35"/>
  <c r="M35"/>
  <c r="N35"/>
  <c r="J35"/>
  <c r="D35"/>
  <c r="E35"/>
  <c r="F35"/>
  <c r="G35"/>
  <c r="C35"/>
  <c r="K25"/>
  <c r="L25"/>
  <c r="M25"/>
  <c r="N25"/>
  <c r="J25"/>
  <c r="D25"/>
  <c r="E25"/>
  <c r="F25"/>
  <c r="G25"/>
  <c r="C25"/>
  <c r="K17"/>
  <c r="L17"/>
  <c r="M17"/>
  <c r="N17"/>
  <c r="J17"/>
  <c r="C17"/>
  <c r="K112"/>
  <c r="L112"/>
  <c r="M112"/>
  <c r="N112"/>
  <c r="J112"/>
  <c r="D112"/>
  <c r="E112"/>
  <c r="F112"/>
  <c r="G112"/>
  <c r="C112"/>
  <c r="G102"/>
  <c r="F102"/>
  <c r="E102"/>
  <c r="D102"/>
  <c r="C91"/>
  <c r="K79"/>
  <c r="L79"/>
  <c r="M79"/>
  <c r="N79"/>
  <c r="J79"/>
  <c r="D80"/>
  <c r="E80"/>
  <c r="F80"/>
  <c r="G80"/>
  <c r="C80"/>
  <c r="K69"/>
  <c r="L69"/>
  <c r="M69"/>
  <c r="N69"/>
  <c r="J69"/>
  <c r="D68"/>
  <c r="E68"/>
  <c r="F68"/>
  <c r="G68"/>
  <c r="C68"/>
  <c r="E17"/>
  <c r="F17"/>
  <c r="G17"/>
  <c r="D17"/>
  <c r="N102"/>
  <c r="M102"/>
  <c r="L102"/>
  <c r="K102"/>
  <c r="N91"/>
  <c r="M91"/>
  <c r="L91"/>
  <c r="K91"/>
  <c r="N54"/>
  <c r="M54"/>
  <c r="L54"/>
  <c r="K54"/>
  <c r="G91"/>
  <c r="F91"/>
  <c r="E91"/>
  <c r="D91"/>
  <c r="X48"/>
  <c r="X39"/>
  <c r="X32"/>
  <c r="X24"/>
  <c r="X15"/>
</calcChain>
</file>

<file path=xl/sharedStrings.xml><?xml version="1.0" encoding="utf-8"?>
<sst xmlns="http://schemas.openxmlformats.org/spreadsheetml/2006/main" count="202" uniqueCount="69">
  <si>
    <t>хлеб</t>
  </si>
  <si>
    <t>выход</t>
  </si>
  <si>
    <t>Б</t>
  </si>
  <si>
    <t>Ж</t>
  </si>
  <si>
    <t>У</t>
  </si>
  <si>
    <t>Ккал</t>
  </si>
  <si>
    <t>чай с сахаром</t>
  </si>
  <si>
    <t>итого</t>
  </si>
  <si>
    <t>ВЫХОД</t>
  </si>
  <si>
    <t>сыр Российский</t>
  </si>
  <si>
    <t>Пересичный М.И.           2019г</t>
  </si>
  <si>
    <t>наимен</t>
  </si>
  <si>
    <t>605/304</t>
  </si>
  <si>
    <t>примечание: согласно п. 9,3СанПин 2.4.5.2409-08 блюда приготавливаются с использованием йодированной соли.</t>
  </si>
  <si>
    <t>1. согласно п.9.3 СанПин 2.4.5.2409-08 блюда приготавливаются с использованием йодированной соли</t>
  </si>
  <si>
    <t xml:space="preserve">2. согласно п.п.9.3 и 9.4 СанПин 2.4.5.2409-08 в целяхпрофилактики недостаточностивитамина С в образовательном учреждениипроизводится искусственная </t>
  </si>
  <si>
    <t>С- витаминизация готовых третьих блюд аскорбиновой кислотой. Препарат вводят в компоты, после их охлаждения, непосредственно перед реализацией.</t>
  </si>
  <si>
    <t>Сборник рецептур блюд и кулинарных изделий  авторы: Здобнов А.И., ЦыганенкоВ.А.</t>
  </si>
  <si>
    <t xml:space="preserve">примерное 10-тидневное меню 6-11 лет </t>
  </si>
  <si>
    <t>11-18 лет</t>
  </si>
  <si>
    <t>Какао с молоком</t>
  </si>
  <si>
    <t>Хлеб</t>
  </si>
  <si>
    <t>Масло сливочное</t>
  </si>
  <si>
    <t>Чай</t>
  </si>
  <si>
    <t>Груша свежая</t>
  </si>
  <si>
    <t>Компот из сухофруктов</t>
  </si>
  <si>
    <t>Яблоко свежее</t>
  </si>
  <si>
    <t>Гуляш из кур</t>
  </si>
  <si>
    <t>Плов с мясом</t>
  </si>
  <si>
    <t>Огурцы свежие или соленые в нарезке</t>
  </si>
  <si>
    <t>Сыр Российский</t>
  </si>
  <si>
    <t>Каша "Дружба"</t>
  </si>
  <si>
    <t>Плов из птицы</t>
  </si>
  <si>
    <t>Каша гречневая рассыпчатая</t>
  </si>
  <si>
    <t>Чай с сахаром</t>
  </si>
  <si>
    <t>Жаркое по-домашнему</t>
  </si>
  <si>
    <t>Макаронные изделия отварные</t>
  </si>
  <si>
    <t>Каша рисовая молочная</t>
  </si>
  <si>
    <t>Итого</t>
  </si>
  <si>
    <r>
      <rPr>
        <sz val="11"/>
        <color theme="1"/>
        <rFont val="Times New Roman"/>
        <family val="1"/>
        <charset val="204"/>
      </rPr>
      <t>МУНИЦИПАЛЬНОЕ БЮДЖЕТНОЕ ОБЩЕОБРАЗОВАТЕЛЬНОЕ УЧРЕЖДЕНИЕ                                                                                                        «ЧЕСМЕНСКАЯ СРЕДНЯЯ ОБЩЕОБРАЗОВАТЕЛЬНАЯ ШКОЛА №1                                                                                                                                                    ИМЕНИ ГЕРОЯ СОВЕТСКОГО СОЮЗА М.Е.ВОЛОШИНА»
Антонникова ул., 33, Чесма с., 457220, тел. (835169) 2-16-79
http://www. сhesmaschool1.eps74.ru, E-mail: mboy_сhesma01@mail.ru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</si>
  <si>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      </t>
  </si>
  <si>
    <t>Примечание</t>
  </si>
  <si>
    <t>Понедельник</t>
  </si>
  <si>
    <t>Вторник</t>
  </si>
  <si>
    <t>Среда</t>
  </si>
  <si>
    <t>Четверг</t>
  </si>
  <si>
    <t>Пятница</t>
  </si>
  <si>
    <r>
      <rPr>
        <sz val="11"/>
        <color theme="1"/>
        <rFont val="Times New Roman"/>
        <family val="1"/>
        <charset val="204"/>
      </rPr>
      <t xml:space="preserve">Утверждаю.                                                                                                                                                Директор школы:                                                        С.Е.Шиховцева.                                                               Приказ №            от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</si>
  <si>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Каша гречневая</t>
  </si>
  <si>
    <t>фрикадельки в соусе</t>
  </si>
  <si>
    <t>Каша гречневая с говядин тушеной</t>
  </si>
  <si>
    <t>соус красный</t>
  </si>
  <si>
    <t>рис отварной</t>
  </si>
  <si>
    <t>рыба тушеная с овощами</t>
  </si>
  <si>
    <t>масло слив.</t>
  </si>
  <si>
    <t>сыр</t>
  </si>
  <si>
    <t>какао с молоком</t>
  </si>
  <si>
    <t>яблоко свеж.</t>
  </si>
  <si>
    <t>гуляш из курицы</t>
  </si>
  <si>
    <t>курица порцион.</t>
  </si>
  <si>
    <t>соус красн.</t>
  </si>
  <si>
    <t xml:space="preserve">кофейн напиток </t>
  </si>
  <si>
    <t>апельсин</t>
  </si>
  <si>
    <t>Макаронные изделия с сыром</t>
  </si>
  <si>
    <t>Макароны с сыром</t>
  </si>
  <si>
    <t xml:space="preserve">апельсин </t>
  </si>
  <si>
    <t>Борщ со сметаной</t>
  </si>
  <si>
    <t>гуляш из говяд</t>
  </si>
  <si>
    <t>Груша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</si>
</sst>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4" fillId="0" borderId="0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2" fillId="0" borderId="0" xfId="0" applyFont="1" applyBorder="1"/>
    <xf numFmtId="0" fontId="5" fillId="0" borderId="0" xfId="0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122"/>
  <sheetViews>
    <sheetView tabSelected="1" view="pageBreakPreview" topLeftCell="A22" zoomScaleSheetLayoutView="100" workbookViewId="0">
      <selection sqref="A1:N115"/>
    </sheetView>
  </sheetViews>
  <sheetFormatPr defaultRowHeight="15"/>
  <cols>
    <col min="1" max="1" width="9" customWidth="1"/>
    <col min="2" max="2" width="26.5703125" customWidth="1"/>
    <col min="3" max="3" width="10" customWidth="1"/>
    <col min="4" max="4" width="7.85546875" customWidth="1"/>
    <col min="5" max="5" width="9.7109375" customWidth="1"/>
    <col min="6" max="8" width="9.140625" customWidth="1"/>
    <col min="9" max="9" width="23.5703125" customWidth="1"/>
    <col min="10" max="13" width="9.140625" customWidth="1"/>
    <col min="14" max="14" width="13.140625" customWidth="1"/>
    <col min="15" max="15" width="4.42578125" customWidth="1"/>
    <col min="16" max="16" width="47.7109375" hidden="1" customWidth="1"/>
    <col min="17" max="17" width="5.28515625" hidden="1" customWidth="1"/>
    <col min="18" max="18" width="25.5703125" hidden="1" customWidth="1"/>
    <col min="19" max="19" width="10.5703125" hidden="1" customWidth="1"/>
    <col min="20" max="20" width="9.140625" hidden="1" customWidth="1"/>
    <col min="21" max="21" width="5.5703125" hidden="1" customWidth="1"/>
    <col min="22" max="22" width="5.140625" hidden="1" customWidth="1"/>
    <col min="23" max="23" width="7.5703125" hidden="1" customWidth="1"/>
    <col min="24" max="24" width="42.85546875" hidden="1" customWidth="1"/>
    <col min="25" max="28" width="5.5703125" customWidth="1"/>
    <col min="29" max="29" width="7.7109375" customWidth="1"/>
    <col min="30" max="30" width="6.7109375" customWidth="1"/>
    <col min="31" max="31" width="5.5703125" customWidth="1"/>
    <col min="32" max="32" width="5.28515625" customWidth="1"/>
  </cols>
  <sheetData>
    <row r="3" spans="1:24" ht="81" customHeight="1">
      <c r="B3" s="22"/>
      <c r="C3" s="30" t="s">
        <v>39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21"/>
    </row>
    <row r="4" spans="1:24">
      <c r="J4" s="29" t="s">
        <v>47</v>
      </c>
      <c r="K4" s="29"/>
      <c r="L4" s="29"/>
      <c r="M4" s="29"/>
      <c r="N4" s="29"/>
    </row>
    <row r="5" spans="1:24">
      <c r="J5" s="29"/>
      <c r="K5" s="29"/>
      <c r="L5" s="29"/>
      <c r="M5" s="29"/>
      <c r="N5" s="29"/>
    </row>
    <row r="6" spans="1:24">
      <c r="J6" s="29"/>
      <c r="K6" s="29"/>
      <c r="L6" s="29"/>
      <c r="M6" s="29"/>
      <c r="N6" s="29"/>
    </row>
    <row r="7" spans="1:24">
      <c r="J7" s="29"/>
      <c r="K7" s="29"/>
      <c r="L7" s="29"/>
      <c r="M7" s="29"/>
      <c r="N7" s="29"/>
    </row>
    <row r="8" spans="1:24">
      <c r="A8" s="6"/>
      <c r="B8" s="6" t="s">
        <v>17</v>
      </c>
      <c r="C8" s="6"/>
      <c r="D8" s="6"/>
      <c r="E8" s="6"/>
      <c r="F8" s="6"/>
      <c r="G8" s="6"/>
      <c r="H8" s="6"/>
      <c r="I8" s="6"/>
      <c r="J8" s="6" t="s">
        <v>40</v>
      </c>
      <c r="K8" s="6"/>
      <c r="L8" s="6"/>
      <c r="M8" s="6"/>
      <c r="N8" s="6"/>
      <c r="S8" s="3"/>
      <c r="T8" s="4"/>
      <c r="U8" s="4"/>
      <c r="V8" s="4"/>
      <c r="W8" s="4"/>
      <c r="X8" s="4" t="s">
        <v>5</v>
      </c>
    </row>
    <row r="9" spans="1:24">
      <c r="A9" s="6"/>
      <c r="B9" s="6" t="s">
        <v>10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S9" s="2"/>
      <c r="T9" s="4"/>
      <c r="U9" s="4"/>
      <c r="V9" s="4"/>
      <c r="W9" s="4"/>
      <c r="X9" s="4">
        <v>109.38</v>
      </c>
    </row>
    <row r="10" spans="1:24">
      <c r="A10" s="6"/>
      <c r="B10" s="6" t="s">
        <v>18</v>
      </c>
      <c r="C10" s="6"/>
      <c r="D10" s="6"/>
      <c r="E10" s="6"/>
      <c r="F10" s="6"/>
      <c r="G10" s="6"/>
      <c r="H10" s="6"/>
      <c r="I10" s="6" t="s">
        <v>19</v>
      </c>
      <c r="J10" s="6"/>
      <c r="K10" s="6"/>
      <c r="L10" s="6"/>
      <c r="M10" s="6"/>
      <c r="N10" s="6"/>
      <c r="S10" s="2"/>
      <c r="T10" s="4"/>
      <c r="U10" s="4"/>
      <c r="V10" s="4"/>
      <c r="W10" s="4"/>
      <c r="X10" s="4">
        <v>152</v>
      </c>
    </row>
    <row r="11" spans="1:24">
      <c r="A11" s="7"/>
      <c r="B11" s="11" t="s">
        <v>42</v>
      </c>
      <c r="C11" s="8" t="s">
        <v>1</v>
      </c>
      <c r="D11" s="8" t="s">
        <v>2</v>
      </c>
      <c r="E11" s="8" t="s">
        <v>3</v>
      </c>
      <c r="F11" s="8" t="s">
        <v>4</v>
      </c>
      <c r="G11" s="8" t="s">
        <v>5</v>
      </c>
      <c r="H11" s="8"/>
      <c r="I11" s="8" t="s">
        <v>11</v>
      </c>
      <c r="J11" s="8" t="s">
        <v>1</v>
      </c>
      <c r="K11" s="8" t="s">
        <v>2</v>
      </c>
      <c r="L11" s="8" t="s">
        <v>3</v>
      </c>
      <c r="M11" s="8" t="s">
        <v>4</v>
      </c>
      <c r="N11" s="8" t="s">
        <v>5</v>
      </c>
      <c r="S11" s="2"/>
      <c r="T11" s="4"/>
      <c r="U11" s="4"/>
      <c r="V11" s="4"/>
      <c r="W11" s="4"/>
      <c r="X11" s="4">
        <v>160.44999999999999</v>
      </c>
    </row>
    <row r="12" spans="1:24">
      <c r="A12" s="7">
        <v>415</v>
      </c>
      <c r="B12" s="9" t="s">
        <v>64</v>
      </c>
      <c r="C12" s="10">
        <v>200</v>
      </c>
      <c r="D12" s="10">
        <v>9.02</v>
      </c>
      <c r="E12" s="10">
        <v>8.6999999999999993</v>
      </c>
      <c r="F12" s="10">
        <v>35.314999999999998</v>
      </c>
      <c r="G12" s="10">
        <v>274</v>
      </c>
      <c r="H12" s="7">
        <v>415</v>
      </c>
      <c r="I12" s="9" t="s">
        <v>64</v>
      </c>
      <c r="J12" s="10">
        <v>230</v>
      </c>
      <c r="K12" s="10">
        <v>9.02</v>
      </c>
      <c r="L12" s="10">
        <v>8.6999999999999993</v>
      </c>
      <c r="M12" s="10">
        <v>35.314999999999998</v>
      </c>
      <c r="N12" s="10">
        <v>274</v>
      </c>
      <c r="S12" s="2"/>
      <c r="T12" s="4"/>
      <c r="U12" s="4"/>
      <c r="V12" s="4"/>
      <c r="W12" s="4"/>
      <c r="X12" s="4">
        <v>46.56</v>
      </c>
    </row>
    <row r="13" spans="1:24">
      <c r="A13" s="7">
        <v>960</v>
      </c>
      <c r="B13" s="9" t="s">
        <v>20</v>
      </c>
      <c r="C13" s="10">
        <v>200</v>
      </c>
      <c r="D13" s="10">
        <v>3.52</v>
      </c>
      <c r="E13" s="10">
        <v>1.72</v>
      </c>
      <c r="F13" s="10">
        <v>25.49</v>
      </c>
      <c r="G13" s="10">
        <v>145.19999999999999</v>
      </c>
      <c r="H13" s="7">
        <v>960</v>
      </c>
      <c r="I13" s="9" t="s">
        <v>20</v>
      </c>
      <c r="J13" s="10">
        <v>200</v>
      </c>
      <c r="K13" s="10">
        <v>3.52</v>
      </c>
      <c r="L13" s="10">
        <v>1.72</v>
      </c>
      <c r="M13" s="10">
        <v>25.49</v>
      </c>
      <c r="N13" s="10">
        <v>145.19999999999999</v>
      </c>
      <c r="S13" s="2"/>
      <c r="T13" s="4"/>
      <c r="U13" s="4"/>
      <c r="V13" s="4"/>
      <c r="W13" s="4"/>
      <c r="X13" s="4">
        <v>14.04</v>
      </c>
    </row>
    <row r="14" spans="1:24">
      <c r="A14" s="7">
        <v>14</v>
      </c>
      <c r="B14" s="9" t="s">
        <v>21</v>
      </c>
      <c r="C14" s="10">
        <v>40</v>
      </c>
      <c r="D14" s="10">
        <v>6.08</v>
      </c>
      <c r="E14" s="10">
        <v>0.72</v>
      </c>
      <c r="F14" s="10">
        <v>39.76</v>
      </c>
      <c r="G14" s="10">
        <v>46.56</v>
      </c>
      <c r="H14" s="10"/>
      <c r="I14" s="9" t="s">
        <v>21</v>
      </c>
      <c r="J14" s="10">
        <v>40</v>
      </c>
      <c r="K14" s="10">
        <v>6.08</v>
      </c>
      <c r="L14" s="10">
        <v>0.72</v>
      </c>
      <c r="M14" s="10">
        <v>39.76</v>
      </c>
      <c r="N14" s="10">
        <v>46.56</v>
      </c>
      <c r="S14" s="2"/>
      <c r="T14" s="4"/>
      <c r="U14" s="4"/>
      <c r="V14" s="4"/>
      <c r="W14" s="4"/>
      <c r="X14" s="4">
        <v>52</v>
      </c>
    </row>
    <row r="15" spans="1:24">
      <c r="A15" s="7"/>
      <c r="B15" s="9" t="s">
        <v>22</v>
      </c>
      <c r="C15" s="10">
        <v>10</v>
      </c>
      <c r="D15" s="10">
        <v>0.06</v>
      </c>
      <c r="E15" s="10">
        <v>8.1999999999999993</v>
      </c>
      <c r="F15" s="10">
        <v>0.1</v>
      </c>
      <c r="G15" s="10">
        <v>75</v>
      </c>
      <c r="H15" s="10"/>
      <c r="I15" s="9" t="s">
        <v>22</v>
      </c>
      <c r="J15" s="10">
        <v>10</v>
      </c>
      <c r="K15" s="10">
        <v>0.06</v>
      </c>
      <c r="L15" s="10">
        <v>8.1999999999999993</v>
      </c>
      <c r="M15" s="10">
        <v>0.1</v>
      </c>
      <c r="N15" s="10">
        <v>75</v>
      </c>
      <c r="S15" s="3"/>
      <c r="T15" s="4"/>
      <c r="U15" s="4"/>
      <c r="V15" s="4"/>
      <c r="W15" s="4"/>
      <c r="X15" s="4">
        <f>SUM(X9:X14)</f>
        <v>534.43000000000006</v>
      </c>
    </row>
    <row r="16" spans="1:24">
      <c r="A16" s="7"/>
      <c r="B16" s="9" t="s">
        <v>65</v>
      </c>
      <c r="C16" s="10">
        <v>120</v>
      </c>
      <c r="D16" s="10">
        <v>1.1000000000000001</v>
      </c>
      <c r="E16" s="10">
        <v>0.2</v>
      </c>
      <c r="F16" s="10">
        <v>9.6999999999999993</v>
      </c>
      <c r="G16" s="10">
        <v>51.6</v>
      </c>
      <c r="H16" s="10"/>
      <c r="I16" s="10"/>
      <c r="J16" s="10"/>
      <c r="K16" s="10"/>
      <c r="L16" s="10"/>
      <c r="M16" s="10"/>
      <c r="N16" s="10"/>
      <c r="S16" s="2"/>
      <c r="T16" s="4"/>
      <c r="U16" s="4"/>
      <c r="V16" s="4"/>
      <c r="W16" s="4"/>
      <c r="X16" s="4"/>
    </row>
    <row r="17" spans="1:24">
      <c r="A17" s="7"/>
      <c r="B17" s="11" t="s">
        <v>38</v>
      </c>
      <c r="C17" s="10">
        <f>C12+C13+C14+C15+C16</f>
        <v>570</v>
      </c>
      <c r="D17" s="10">
        <f>D12+D13+D14+D15+D16</f>
        <v>19.779999999999998</v>
      </c>
      <c r="E17" s="10">
        <f t="shared" ref="E17:G17" si="0">E12+E13+E14+E15+E16</f>
        <v>19.54</v>
      </c>
      <c r="F17" s="10">
        <f t="shared" si="0"/>
        <v>110.36499999999999</v>
      </c>
      <c r="G17" s="10">
        <f t="shared" si="0"/>
        <v>592.36</v>
      </c>
      <c r="H17" s="10"/>
      <c r="I17" s="20" t="s">
        <v>38</v>
      </c>
      <c r="J17" s="10">
        <f>J12+J13+J14+J15</f>
        <v>480</v>
      </c>
      <c r="K17" s="10">
        <f t="shared" ref="K17:N17" si="1">K12+K13+K14+K15</f>
        <v>18.679999999999996</v>
      </c>
      <c r="L17" s="10">
        <f t="shared" si="1"/>
        <v>19.34</v>
      </c>
      <c r="M17" s="10">
        <f t="shared" si="1"/>
        <v>100.66499999999999</v>
      </c>
      <c r="N17" s="10">
        <f t="shared" si="1"/>
        <v>540.76</v>
      </c>
      <c r="S17" s="3"/>
      <c r="T17" s="4"/>
      <c r="U17" s="4"/>
      <c r="V17" s="4"/>
      <c r="W17" s="4"/>
      <c r="X17" s="4"/>
    </row>
    <row r="18" spans="1:24">
      <c r="A18" s="7"/>
      <c r="B18" s="24"/>
      <c r="S18" s="2"/>
      <c r="T18" s="4"/>
      <c r="U18" s="4"/>
      <c r="V18" s="4"/>
      <c r="W18" s="4"/>
      <c r="X18" s="4">
        <v>128.6</v>
      </c>
    </row>
    <row r="19" spans="1:24">
      <c r="A19" s="7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S19" s="5"/>
      <c r="T19" s="4"/>
      <c r="U19" s="4"/>
      <c r="V19" s="4"/>
      <c r="W19" s="4"/>
      <c r="X19" s="4">
        <v>322.04000000000002</v>
      </c>
    </row>
    <row r="20" spans="1:24">
      <c r="A20" s="7"/>
      <c r="B20" s="11" t="s">
        <v>43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S20" s="5"/>
      <c r="T20" s="4"/>
      <c r="U20" s="4"/>
      <c r="V20" s="4"/>
      <c r="W20" s="4"/>
      <c r="X20" s="4">
        <v>152</v>
      </c>
    </row>
    <row r="21" spans="1:24">
      <c r="A21" s="7">
        <v>170</v>
      </c>
      <c r="B21" s="9" t="s">
        <v>66</v>
      </c>
      <c r="C21" s="10">
        <v>200</v>
      </c>
      <c r="D21" s="10">
        <v>1.45</v>
      </c>
      <c r="E21" s="10">
        <v>3.93</v>
      </c>
      <c r="F21" s="10">
        <v>100.2</v>
      </c>
      <c r="G21" s="10">
        <v>82</v>
      </c>
      <c r="H21" s="7">
        <v>170</v>
      </c>
      <c r="I21" s="9" t="s">
        <v>66</v>
      </c>
      <c r="J21" s="10">
        <v>200</v>
      </c>
      <c r="K21" s="10">
        <v>1.45</v>
      </c>
      <c r="L21" s="10">
        <v>3.93</v>
      </c>
      <c r="M21" s="10">
        <v>100.2</v>
      </c>
      <c r="N21" s="10">
        <v>82</v>
      </c>
      <c r="S21" s="5"/>
      <c r="T21" s="4"/>
      <c r="U21" s="4"/>
      <c r="V21" s="4"/>
      <c r="W21" s="4"/>
      <c r="X21" s="4">
        <v>14.04</v>
      </c>
    </row>
    <row r="22" spans="1:24">
      <c r="A22" s="7"/>
      <c r="B22" s="9" t="s">
        <v>21</v>
      </c>
      <c r="C22" s="10">
        <v>40</v>
      </c>
      <c r="D22" s="10">
        <v>6.08</v>
      </c>
      <c r="E22" s="10">
        <v>0.72</v>
      </c>
      <c r="F22" s="10">
        <v>39.76</v>
      </c>
      <c r="G22" s="10">
        <v>46.56</v>
      </c>
      <c r="H22" s="7"/>
      <c r="I22" s="9" t="s">
        <v>21</v>
      </c>
      <c r="J22" s="10">
        <v>40</v>
      </c>
      <c r="K22" s="10">
        <v>6.08</v>
      </c>
      <c r="L22" s="10">
        <v>0.72</v>
      </c>
      <c r="M22" s="10">
        <v>39.76</v>
      </c>
      <c r="N22" s="10">
        <v>46.56</v>
      </c>
      <c r="S22" s="5"/>
      <c r="T22" s="4"/>
      <c r="U22" s="4"/>
      <c r="V22" s="4"/>
      <c r="W22" s="4"/>
      <c r="X22" s="4">
        <v>46.56</v>
      </c>
    </row>
    <row r="23" spans="1:24">
      <c r="A23" s="7">
        <v>943</v>
      </c>
      <c r="B23" s="9" t="s">
        <v>34</v>
      </c>
      <c r="C23" s="10">
        <v>200</v>
      </c>
      <c r="D23" s="10">
        <v>0.2</v>
      </c>
      <c r="E23" s="10"/>
      <c r="F23" s="10">
        <v>14</v>
      </c>
      <c r="G23" s="10">
        <v>28</v>
      </c>
      <c r="H23" s="7">
        <v>943</v>
      </c>
      <c r="I23" s="9" t="s">
        <v>34</v>
      </c>
      <c r="J23" s="10">
        <v>200</v>
      </c>
      <c r="K23" s="10">
        <v>0.2</v>
      </c>
      <c r="L23" s="10"/>
      <c r="M23" s="10">
        <v>14</v>
      </c>
      <c r="N23" s="10">
        <v>28</v>
      </c>
      <c r="S23" s="5"/>
      <c r="T23" s="4"/>
      <c r="U23" s="4"/>
      <c r="V23" s="4"/>
      <c r="W23" s="4"/>
      <c r="X23" s="4">
        <v>125.87</v>
      </c>
    </row>
    <row r="24" spans="1:24">
      <c r="A24" s="7"/>
      <c r="B24" s="9" t="s">
        <v>24</v>
      </c>
      <c r="C24" s="10">
        <v>120</v>
      </c>
      <c r="D24" s="10">
        <v>0.5</v>
      </c>
      <c r="E24" s="10">
        <v>0.4</v>
      </c>
      <c r="F24" s="10">
        <v>12.4</v>
      </c>
      <c r="G24" s="10">
        <v>56.4</v>
      </c>
      <c r="H24" s="7"/>
      <c r="I24" s="9"/>
      <c r="J24" s="10"/>
      <c r="K24" s="10"/>
      <c r="L24" s="10"/>
      <c r="M24" s="10"/>
      <c r="N24" s="10"/>
      <c r="S24" s="3"/>
      <c r="T24" s="4"/>
      <c r="U24" s="4"/>
      <c r="V24" s="4"/>
      <c r="W24" s="4"/>
      <c r="X24" s="4">
        <f>SUM(X18:X23)</f>
        <v>789.11</v>
      </c>
    </row>
    <row r="25" spans="1:24">
      <c r="A25" s="7"/>
      <c r="B25" s="11" t="s">
        <v>38</v>
      </c>
      <c r="C25" s="10">
        <f>C21+C22+C23+C24</f>
        <v>560</v>
      </c>
      <c r="D25" s="10">
        <f t="shared" ref="D25:G25" si="2">D21+D22+D23+D24</f>
        <v>8.23</v>
      </c>
      <c r="E25" s="10">
        <f t="shared" si="2"/>
        <v>5.0500000000000007</v>
      </c>
      <c r="F25" s="10">
        <f t="shared" si="2"/>
        <v>166.36</v>
      </c>
      <c r="G25" s="10">
        <f t="shared" si="2"/>
        <v>212.96</v>
      </c>
      <c r="H25" s="10"/>
      <c r="I25" s="20" t="s">
        <v>38</v>
      </c>
      <c r="J25" s="10">
        <f>J21+J22+J23</f>
        <v>440</v>
      </c>
      <c r="K25" s="10">
        <f t="shared" ref="K25:N25" si="3">K21+K22+K23</f>
        <v>7.73</v>
      </c>
      <c r="L25" s="10">
        <f t="shared" si="3"/>
        <v>4.6500000000000004</v>
      </c>
      <c r="M25" s="10">
        <f t="shared" si="3"/>
        <v>153.96</v>
      </c>
      <c r="N25" s="10">
        <f t="shared" si="3"/>
        <v>156.56</v>
      </c>
      <c r="S25" s="2"/>
      <c r="T25" s="4"/>
      <c r="U25" s="4"/>
      <c r="V25" s="4"/>
      <c r="W25" s="4"/>
      <c r="X25" s="4"/>
    </row>
    <row r="26" spans="1:24">
      <c r="A26" s="7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S26" s="3"/>
      <c r="T26" s="4"/>
      <c r="U26" s="4"/>
      <c r="V26" s="4"/>
      <c r="W26" s="4"/>
      <c r="X26" s="4"/>
    </row>
    <row r="27" spans="1:24">
      <c r="A27" s="7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S27" s="2"/>
      <c r="T27" s="4"/>
      <c r="U27" s="4"/>
      <c r="V27" s="4"/>
      <c r="W27" s="4"/>
      <c r="X27" s="4">
        <v>527.61</v>
      </c>
    </row>
    <row r="28" spans="1:24">
      <c r="A28" s="7"/>
      <c r="B28" s="11" t="s">
        <v>44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S28" s="2"/>
      <c r="T28" s="4"/>
      <c r="U28" s="4"/>
      <c r="V28" s="4"/>
      <c r="W28" s="4"/>
      <c r="X28" s="4">
        <v>152</v>
      </c>
    </row>
    <row r="29" spans="1:24">
      <c r="A29" s="7">
        <v>679</v>
      </c>
      <c r="B29" s="9" t="s">
        <v>48</v>
      </c>
      <c r="C29" s="10">
        <v>150</v>
      </c>
      <c r="D29" s="10">
        <v>7.46</v>
      </c>
      <c r="E29" s="10">
        <v>5.61</v>
      </c>
      <c r="F29" s="10">
        <v>35.840000000000003</v>
      </c>
      <c r="G29" s="10">
        <v>230.45</v>
      </c>
      <c r="H29" s="7">
        <v>679</v>
      </c>
      <c r="I29" s="9" t="s">
        <v>48</v>
      </c>
      <c r="J29" s="10">
        <v>180</v>
      </c>
      <c r="K29" s="10">
        <v>7.46</v>
      </c>
      <c r="L29" s="10">
        <v>5.61</v>
      </c>
      <c r="M29" s="10">
        <v>35.840000000000003</v>
      </c>
      <c r="N29" s="10">
        <v>230.45</v>
      </c>
      <c r="S29" s="2"/>
      <c r="T29" s="4"/>
      <c r="U29" s="4"/>
      <c r="V29" s="4"/>
      <c r="W29" s="4"/>
      <c r="X29" s="4">
        <v>14.04</v>
      </c>
    </row>
    <row r="30" spans="1:24">
      <c r="A30" s="7">
        <v>591</v>
      </c>
      <c r="B30" s="9" t="s">
        <v>67</v>
      </c>
      <c r="C30" s="10">
        <v>65</v>
      </c>
      <c r="D30" s="10">
        <v>18.11</v>
      </c>
      <c r="E30" s="10">
        <v>11.11</v>
      </c>
      <c r="F30" s="10">
        <v>0.06</v>
      </c>
      <c r="G30" s="10">
        <v>237.24</v>
      </c>
      <c r="H30" s="10"/>
      <c r="I30" s="12" t="s">
        <v>27</v>
      </c>
      <c r="J30" s="10">
        <v>80</v>
      </c>
      <c r="K30" s="10">
        <v>19.72</v>
      </c>
      <c r="L30" s="10">
        <v>17.89</v>
      </c>
      <c r="M30" s="10">
        <v>4.76</v>
      </c>
      <c r="N30" s="10">
        <v>5.91</v>
      </c>
      <c r="S30" s="5"/>
      <c r="T30" s="4"/>
      <c r="U30" s="4"/>
      <c r="V30" s="4"/>
      <c r="W30" s="4"/>
      <c r="X30" s="4">
        <v>46.56</v>
      </c>
    </row>
    <row r="31" spans="1:24">
      <c r="A31" s="7">
        <v>868</v>
      </c>
      <c r="B31" s="9" t="s">
        <v>25</v>
      </c>
      <c r="C31" s="10">
        <v>200</v>
      </c>
      <c r="D31" s="10">
        <v>0.04</v>
      </c>
      <c r="E31" s="10">
        <v>0</v>
      </c>
      <c r="F31" s="10">
        <v>24.76</v>
      </c>
      <c r="G31" s="10">
        <v>94.2</v>
      </c>
      <c r="H31" s="10">
        <v>943</v>
      </c>
      <c r="I31" s="9" t="s">
        <v>34</v>
      </c>
      <c r="J31" s="10">
        <v>200</v>
      </c>
      <c r="K31" s="10">
        <v>0.2</v>
      </c>
      <c r="L31" s="10"/>
      <c r="M31" s="10">
        <v>14</v>
      </c>
      <c r="N31" s="10">
        <v>28</v>
      </c>
      <c r="S31" s="2"/>
      <c r="T31" s="4"/>
      <c r="U31" s="4"/>
      <c r="V31" s="4"/>
      <c r="W31" s="4"/>
      <c r="X31" s="4">
        <v>133.19999999999999</v>
      </c>
    </row>
    <row r="32" spans="1:24">
      <c r="A32" s="7"/>
      <c r="B32" s="9" t="s">
        <v>21</v>
      </c>
      <c r="C32" s="10">
        <v>40</v>
      </c>
      <c r="D32" s="10">
        <v>6.08</v>
      </c>
      <c r="E32" s="10">
        <v>0.72</v>
      </c>
      <c r="F32" s="10">
        <v>39.76</v>
      </c>
      <c r="G32" s="10">
        <v>46.56</v>
      </c>
      <c r="H32" s="10"/>
      <c r="I32" s="9" t="s">
        <v>21</v>
      </c>
      <c r="J32" s="10">
        <v>40</v>
      </c>
      <c r="K32" s="10">
        <v>6.08</v>
      </c>
      <c r="L32" s="10">
        <v>0.72</v>
      </c>
      <c r="M32" s="10">
        <v>39.76</v>
      </c>
      <c r="N32" s="10">
        <v>46.56</v>
      </c>
      <c r="S32" s="3"/>
      <c r="T32" s="4"/>
      <c r="U32" s="4"/>
      <c r="V32" s="4"/>
      <c r="W32" s="4"/>
      <c r="X32" s="4">
        <f>SUM(X27:X31)</f>
        <v>873.41000000000008</v>
      </c>
    </row>
    <row r="33" spans="1:24">
      <c r="A33" s="7">
        <v>14</v>
      </c>
      <c r="B33" s="9" t="s">
        <v>22</v>
      </c>
      <c r="C33" s="10">
        <v>10</v>
      </c>
      <c r="D33" s="10">
        <v>0.06</v>
      </c>
      <c r="E33" s="10">
        <v>8.1999999999999993</v>
      </c>
      <c r="F33" s="10">
        <v>0.1</v>
      </c>
      <c r="G33" s="10">
        <v>75</v>
      </c>
      <c r="H33" s="10"/>
      <c r="I33" s="9"/>
      <c r="J33" s="10"/>
      <c r="K33" s="10"/>
      <c r="L33" s="10"/>
      <c r="M33" s="10"/>
      <c r="N33" s="10"/>
      <c r="S33" s="2"/>
      <c r="T33" s="4"/>
      <c r="U33" s="4"/>
      <c r="V33" s="4"/>
      <c r="W33" s="4"/>
      <c r="X33" s="4"/>
    </row>
    <row r="34" spans="1:24">
      <c r="A34" s="7"/>
      <c r="B34" s="9" t="s">
        <v>26</v>
      </c>
      <c r="C34" s="10">
        <v>120</v>
      </c>
      <c r="D34" s="10">
        <v>0.3</v>
      </c>
      <c r="E34" s="10">
        <v>0.2</v>
      </c>
      <c r="F34" s="10">
        <v>13.7</v>
      </c>
      <c r="G34" s="10">
        <v>62.4</v>
      </c>
      <c r="H34" s="10"/>
      <c r="I34" s="10"/>
      <c r="J34" s="10"/>
      <c r="K34" s="10"/>
      <c r="L34" s="10"/>
      <c r="M34" s="10"/>
      <c r="N34" s="10"/>
      <c r="S34" s="3"/>
      <c r="T34" s="4"/>
      <c r="U34" s="4"/>
      <c r="V34" s="4"/>
      <c r="W34" s="4"/>
      <c r="X34" s="4"/>
    </row>
    <row r="35" spans="1:24">
      <c r="A35" s="7"/>
      <c r="B35" s="11" t="s">
        <v>38</v>
      </c>
      <c r="C35" s="10">
        <f>C29+C30+C31+C32+C33+C34</f>
        <v>585</v>
      </c>
      <c r="D35" s="10">
        <f t="shared" ref="D35:G35" si="4">D29+D30+D31+D32+D33+D34</f>
        <v>32.049999999999997</v>
      </c>
      <c r="E35" s="10">
        <f t="shared" si="4"/>
        <v>25.839999999999996</v>
      </c>
      <c r="F35" s="10">
        <f t="shared" si="4"/>
        <v>114.22000000000001</v>
      </c>
      <c r="G35" s="10">
        <f t="shared" si="4"/>
        <v>745.85</v>
      </c>
      <c r="H35" s="10"/>
      <c r="I35" s="20" t="s">
        <v>38</v>
      </c>
      <c r="J35" s="10">
        <f>J29+J30+J31+J32</f>
        <v>500</v>
      </c>
      <c r="K35" s="10">
        <f t="shared" ref="K35:N35" si="5">K29+K30+K31+K32</f>
        <v>33.46</v>
      </c>
      <c r="L35" s="10">
        <f t="shared" si="5"/>
        <v>24.22</v>
      </c>
      <c r="M35" s="10">
        <f t="shared" si="5"/>
        <v>94.36</v>
      </c>
      <c r="N35" s="10">
        <f t="shared" si="5"/>
        <v>310.92</v>
      </c>
      <c r="S35" s="2"/>
      <c r="T35" s="4"/>
      <c r="U35" s="4"/>
      <c r="V35" s="4"/>
      <c r="W35" s="4"/>
      <c r="X35" s="4">
        <v>170.98</v>
      </c>
    </row>
    <row r="36" spans="1:24">
      <c r="A36" s="7"/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S36" s="2"/>
      <c r="T36" s="4"/>
      <c r="U36" s="4"/>
      <c r="V36" s="4"/>
      <c r="W36" s="4"/>
      <c r="X36" s="4">
        <v>538.83000000000004</v>
      </c>
    </row>
    <row r="37" spans="1:24">
      <c r="A37" s="7"/>
      <c r="B37" s="11" t="s">
        <v>45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S37" s="2"/>
      <c r="T37" s="4"/>
      <c r="U37" s="4"/>
      <c r="V37" s="4"/>
      <c r="W37" s="4"/>
      <c r="X37" s="4">
        <v>52</v>
      </c>
    </row>
    <row r="38" spans="1:24">
      <c r="A38" s="7" t="s">
        <v>12</v>
      </c>
      <c r="B38" s="9" t="s">
        <v>28</v>
      </c>
      <c r="C38" s="10">
        <v>200</v>
      </c>
      <c r="D38" s="10">
        <v>25.94</v>
      </c>
      <c r="E38" s="10">
        <v>22.07</v>
      </c>
      <c r="F38" s="10">
        <v>35.96</v>
      </c>
      <c r="G38" s="10">
        <v>446</v>
      </c>
      <c r="H38" s="10">
        <v>304</v>
      </c>
      <c r="I38" s="10" t="s">
        <v>32</v>
      </c>
      <c r="J38" s="10">
        <v>260</v>
      </c>
      <c r="K38" s="10">
        <v>25.38</v>
      </c>
      <c r="L38" s="10">
        <v>21.25</v>
      </c>
      <c r="M38" s="10">
        <v>44.61</v>
      </c>
      <c r="N38" s="10">
        <v>471.25</v>
      </c>
      <c r="S38" s="5"/>
      <c r="T38" s="4"/>
      <c r="U38" s="4"/>
      <c r="V38" s="4"/>
      <c r="W38" s="4"/>
      <c r="X38" s="4">
        <v>46.56</v>
      </c>
    </row>
    <row r="39" spans="1:24">
      <c r="A39" s="7"/>
      <c r="B39" s="9" t="s">
        <v>29</v>
      </c>
      <c r="C39" s="10">
        <v>50</v>
      </c>
      <c r="D39" s="10">
        <v>1</v>
      </c>
      <c r="E39" s="10">
        <v>0.04</v>
      </c>
      <c r="F39" s="10">
        <v>2.2999999999999998</v>
      </c>
      <c r="G39" s="10">
        <v>21</v>
      </c>
      <c r="H39" s="7">
        <v>943</v>
      </c>
      <c r="I39" s="9" t="s">
        <v>34</v>
      </c>
      <c r="J39" s="10">
        <v>200</v>
      </c>
      <c r="K39" s="10">
        <v>0.2</v>
      </c>
      <c r="L39" s="10"/>
      <c r="M39" s="10">
        <v>14</v>
      </c>
      <c r="N39" s="10">
        <v>28</v>
      </c>
      <c r="O39" s="23"/>
      <c r="S39" s="3"/>
      <c r="T39" s="4"/>
      <c r="U39" s="4"/>
      <c r="V39" s="4"/>
      <c r="W39" s="4"/>
      <c r="X39" s="4">
        <f>SUM(X35:X38)</f>
        <v>808.37000000000012</v>
      </c>
    </row>
    <row r="40" spans="1:24">
      <c r="A40" s="7">
        <v>943</v>
      </c>
      <c r="B40" s="9" t="s">
        <v>34</v>
      </c>
      <c r="C40" s="10">
        <v>200</v>
      </c>
      <c r="D40" s="10">
        <v>0.2</v>
      </c>
      <c r="E40" s="10"/>
      <c r="F40" s="10">
        <v>14</v>
      </c>
      <c r="G40" s="10">
        <v>28</v>
      </c>
      <c r="H40" s="10"/>
      <c r="I40" s="9" t="s">
        <v>21</v>
      </c>
      <c r="J40" s="10">
        <v>40</v>
      </c>
      <c r="K40" s="10">
        <v>6.08</v>
      </c>
      <c r="L40" s="10">
        <v>0.72</v>
      </c>
      <c r="M40" s="10">
        <v>39.76</v>
      </c>
      <c r="N40" s="10">
        <v>46.56</v>
      </c>
      <c r="O40" s="23"/>
      <c r="S40" s="2"/>
      <c r="T40" s="4"/>
      <c r="U40" s="4"/>
      <c r="V40" s="4"/>
      <c r="W40" s="4"/>
      <c r="X40" s="4"/>
    </row>
    <row r="41" spans="1:24">
      <c r="A41" s="7"/>
      <c r="B41" s="9" t="s">
        <v>21</v>
      </c>
      <c r="C41" s="10">
        <v>40</v>
      </c>
      <c r="D41" s="10">
        <v>6.08</v>
      </c>
      <c r="E41" s="10">
        <v>0.72</v>
      </c>
      <c r="F41" s="10">
        <v>39.76</v>
      </c>
      <c r="G41" s="10">
        <v>46.56</v>
      </c>
      <c r="H41" s="10"/>
      <c r="I41" s="9"/>
      <c r="J41" s="10"/>
      <c r="K41" s="10"/>
      <c r="L41" s="10"/>
      <c r="M41" s="10"/>
      <c r="N41" s="10"/>
      <c r="O41" s="23"/>
      <c r="S41" s="3"/>
      <c r="T41" s="4"/>
      <c r="U41" s="4"/>
      <c r="V41" s="4"/>
      <c r="W41" s="4"/>
      <c r="X41" s="4"/>
    </row>
    <row r="42" spans="1:24">
      <c r="A42" s="7">
        <v>14</v>
      </c>
      <c r="B42" s="9" t="s">
        <v>22</v>
      </c>
      <c r="C42" s="10">
        <v>10</v>
      </c>
      <c r="D42" s="10">
        <v>0.06</v>
      </c>
      <c r="E42" s="10">
        <v>8.1999999999999993</v>
      </c>
      <c r="F42" s="10">
        <v>0.1</v>
      </c>
      <c r="G42" s="10">
        <v>75</v>
      </c>
      <c r="H42" s="10"/>
      <c r="I42" s="10"/>
      <c r="J42" s="10"/>
      <c r="K42" s="10"/>
      <c r="L42" s="10"/>
      <c r="M42" s="10"/>
      <c r="N42" s="10"/>
      <c r="S42" s="2"/>
      <c r="T42" s="4"/>
      <c r="U42" s="4"/>
      <c r="V42" s="4"/>
      <c r="W42" s="4"/>
      <c r="X42" s="4">
        <v>98.7</v>
      </c>
    </row>
    <row r="43" spans="1:24">
      <c r="A43" s="7"/>
      <c r="B43" s="9"/>
      <c r="C43" s="10"/>
      <c r="D43" s="10"/>
      <c r="E43" s="10"/>
      <c r="F43" s="10"/>
      <c r="G43" s="10"/>
      <c r="H43" s="10"/>
      <c r="I43" s="10"/>
      <c r="J43" s="10">
        <f>J38+J39+J40</f>
        <v>500</v>
      </c>
      <c r="K43" s="10">
        <f t="shared" ref="K43:N43" si="6">K38+K39+K40</f>
        <v>31.659999999999997</v>
      </c>
      <c r="L43" s="10">
        <f t="shared" si="6"/>
        <v>21.97</v>
      </c>
      <c r="M43" s="10">
        <f t="shared" si="6"/>
        <v>98.37</v>
      </c>
      <c r="N43" s="10">
        <f t="shared" si="6"/>
        <v>545.80999999999995</v>
      </c>
      <c r="S43" s="2"/>
      <c r="T43" s="4"/>
      <c r="U43" s="4"/>
      <c r="V43" s="4"/>
      <c r="W43" s="4"/>
      <c r="X43" s="4">
        <v>392.02</v>
      </c>
    </row>
    <row r="44" spans="1:24">
      <c r="A44" s="7"/>
      <c r="B44" s="11" t="s">
        <v>38</v>
      </c>
      <c r="C44" s="10">
        <f>C38+C39+C40+C41+C42</f>
        <v>500</v>
      </c>
      <c r="D44" s="10">
        <f t="shared" ref="D44:G44" si="7">D38+D39+D40+D41+D42</f>
        <v>33.28</v>
      </c>
      <c r="E44" s="10">
        <f t="shared" si="7"/>
        <v>31.029999999999998</v>
      </c>
      <c r="F44" s="10">
        <f t="shared" si="7"/>
        <v>92.11999999999999</v>
      </c>
      <c r="G44" s="10">
        <f t="shared" si="7"/>
        <v>616.55999999999995</v>
      </c>
      <c r="H44" s="10"/>
      <c r="I44" s="20" t="s">
        <v>38</v>
      </c>
      <c r="J44" s="10"/>
      <c r="K44" s="10"/>
      <c r="L44" s="10"/>
      <c r="M44" s="10"/>
      <c r="N44" s="10"/>
      <c r="S44" s="5"/>
      <c r="T44" s="4"/>
      <c r="U44" s="4"/>
      <c r="V44" s="4"/>
      <c r="W44" s="4"/>
      <c r="X44" s="4">
        <v>46.56</v>
      </c>
    </row>
    <row r="45" spans="1:24">
      <c r="A45" s="7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S45" s="5"/>
      <c r="T45" s="4"/>
      <c r="U45" s="4"/>
      <c r="V45" s="4"/>
      <c r="W45" s="4"/>
      <c r="X45" s="4"/>
    </row>
    <row r="46" spans="1:24">
      <c r="A46" s="7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S46" s="5"/>
      <c r="T46" s="4"/>
      <c r="U46" s="4"/>
      <c r="V46" s="4"/>
      <c r="W46" s="4"/>
      <c r="X46" s="4"/>
    </row>
    <row r="47" spans="1:24">
      <c r="A47" s="7"/>
      <c r="B47" s="11" t="s">
        <v>46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S47" s="2"/>
      <c r="T47" s="4"/>
      <c r="U47" s="4"/>
      <c r="V47" s="4"/>
      <c r="W47" s="4"/>
      <c r="X47" s="4">
        <v>52</v>
      </c>
    </row>
    <row r="48" spans="1:24">
      <c r="A48" s="7">
        <v>384</v>
      </c>
      <c r="B48" s="9" t="s">
        <v>31</v>
      </c>
      <c r="C48" s="10">
        <v>200</v>
      </c>
      <c r="D48" s="10">
        <v>6.32</v>
      </c>
      <c r="E48" s="10">
        <v>8.9600000000000009</v>
      </c>
      <c r="F48" s="10">
        <v>12.56</v>
      </c>
      <c r="G48" s="10">
        <v>250.1</v>
      </c>
      <c r="H48" s="10"/>
      <c r="I48" s="7" t="s">
        <v>31</v>
      </c>
      <c r="J48" s="10">
        <v>230</v>
      </c>
      <c r="K48" s="10">
        <v>10.44</v>
      </c>
      <c r="L48" s="10">
        <v>11.11</v>
      </c>
      <c r="M48" s="10">
        <v>41.3</v>
      </c>
      <c r="N48" s="10">
        <v>307</v>
      </c>
      <c r="S48" s="3"/>
      <c r="T48" s="4"/>
      <c r="U48" s="4"/>
      <c r="V48" s="4"/>
      <c r="W48" s="4"/>
      <c r="X48" s="4">
        <f>SUM(X42:X47)</f>
        <v>589.28</v>
      </c>
    </row>
    <row r="49" spans="1:24">
      <c r="A49" s="7"/>
      <c r="B49" s="9" t="s">
        <v>21</v>
      </c>
      <c r="C49" s="10">
        <v>40</v>
      </c>
      <c r="D49" s="10">
        <v>6.08</v>
      </c>
      <c r="E49" s="10">
        <v>0.72</v>
      </c>
      <c r="F49" s="10">
        <v>39.76</v>
      </c>
      <c r="G49" s="10">
        <v>46.56</v>
      </c>
      <c r="H49" s="10"/>
      <c r="I49" s="9" t="s">
        <v>21</v>
      </c>
      <c r="J49" s="10">
        <v>40</v>
      </c>
      <c r="K49" s="10">
        <v>6.08</v>
      </c>
      <c r="L49" s="10">
        <v>0.72</v>
      </c>
      <c r="M49" s="10">
        <v>39.76</v>
      </c>
      <c r="N49" s="10">
        <v>46.56</v>
      </c>
      <c r="S49" s="2"/>
      <c r="T49" s="4"/>
      <c r="U49" s="4"/>
      <c r="V49" s="4"/>
      <c r="W49" s="4"/>
      <c r="X49" s="4"/>
    </row>
    <row r="50" spans="1:24">
      <c r="A50" s="7">
        <v>14</v>
      </c>
      <c r="B50" s="9" t="s">
        <v>22</v>
      </c>
      <c r="C50" s="10">
        <v>10</v>
      </c>
      <c r="D50" s="10">
        <v>0.06</v>
      </c>
      <c r="E50" s="10">
        <v>8.1999999999999993</v>
      </c>
      <c r="F50" s="10">
        <v>0.1</v>
      </c>
      <c r="G50" s="10">
        <v>75</v>
      </c>
      <c r="H50" s="10"/>
      <c r="I50" s="9"/>
      <c r="J50" s="10"/>
      <c r="K50" s="10"/>
      <c r="L50" s="10"/>
      <c r="M50" s="10"/>
      <c r="N50" s="10"/>
      <c r="T50" s="1"/>
      <c r="U50" s="1"/>
      <c r="V50" s="1"/>
      <c r="W50" s="1"/>
      <c r="X50" s="1"/>
    </row>
    <row r="51" spans="1:24">
      <c r="A51" s="7">
        <v>942</v>
      </c>
      <c r="B51" s="9" t="s">
        <v>34</v>
      </c>
      <c r="C51" s="10">
        <v>200</v>
      </c>
      <c r="D51" s="10">
        <v>0</v>
      </c>
      <c r="E51" s="10"/>
      <c r="F51" s="10">
        <v>14</v>
      </c>
      <c r="G51" s="10">
        <v>28</v>
      </c>
      <c r="H51" s="10"/>
      <c r="I51" s="9" t="s">
        <v>23</v>
      </c>
      <c r="J51" s="10">
        <v>200</v>
      </c>
      <c r="K51" s="10">
        <v>0.1</v>
      </c>
      <c r="L51" s="10"/>
      <c r="M51" s="10">
        <v>14</v>
      </c>
      <c r="N51" s="10">
        <v>28</v>
      </c>
    </row>
    <row r="52" spans="1:24">
      <c r="A52" s="7"/>
      <c r="B52" s="9" t="s">
        <v>55</v>
      </c>
      <c r="C52" s="10">
        <v>15</v>
      </c>
      <c r="D52" s="10">
        <v>3.48</v>
      </c>
      <c r="E52" s="10">
        <v>4.43</v>
      </c>
      <c r="F52" s="25">
        <v>0</v>
      </c>
      <c r="G52" s="10">
        <v>54.6</v>
      </c>
      <c r="H52" s="10"/>
      <c r="I52" s="17" t="s">
        <v>62</v>
      </c>
      <c r="J52" s="25">
        <v>120</v>
      </c>
      <c r="K52" s="25">
        <v>1.1000000000000001</v>
      </c>
      <c r="L52" s="25">
        <v>0.2</v>
      </c>
      <c r="M52" s="25">
        <v>9.6999999999999993</v>
      </c>
      <c r="N52" s="25">
        <v>51.6</v>
      </c>
    </row>
    <row r="53" spans="1:24">
      <c r="A53" s="7"/>
      <c r="B53" s="9" t="s">
        <v>68</v>
      </c>
      <c r="C53" s="10">
        <v>120</v>
      </c>
      <c r="D53" s="10">
        <v>0.5</v>
      </c>
      <c r="E53" s="10">
        <v>0.4</v>
      </c>
      <c r="F53" s="10">
        <v>12.4</v>
      </c>
      <c r="G53" s="10">
        <v>56.4</v>
      </c>
      <c r="H53" s="10"/>
      <c r="I53" s="10"/>
      <c r="J53" s="10"/>
      <c r="K53" s="10"/>
      <c r="L53" s="10"/>
      <c r="M53" s="10"/>
      <c r="N53" s="10"/>
    </row>
    <row r="54" spans="1:24">
      <c r="A54" s="7"/>
      <c r="B54" s="11" t="s">
        <v>38</v>
      </c>
      <c r="C54" s="10">
        <f>C48+C49+C50+C51+C52+C53</f>
        <v>585</v>
      </c>
      <c r="D54" s="10">
        <f t="shared" ref="D54:G54" si="8">D48+D49+D50+D51+D52+D53</f>
        <v>16.440000000000001</v>
      </c>
      <c r="E54" s="10">
        <f t="shared" si="8"/>
        <v>22.71</v>
      </c>
      <c r="F54" s="10">
        <f t="shared" si="8"/>
        <v>78.820000000000007</v>
      </c>
      <c r="G54" s="10">
        <f t="shared" si="8"/>
        <v>510.65999999999997</v>
      </c>
      <c r="H54" s="10"/>
      <c r="I54" s="20" t="s">
        <v>38</v>
      </c>
      <c r="J54" s="10">
        <f>J48+J49+J51+J52</f>
        <v>590</v>
      </c>
      <c r="K54" s="10">
        <f>SUM(K48:K52)</f>
        <v>17.720000000000002</v>
      </c>
      <c r="L54" s="10">
        <f>SUM(L48:L52)</f>
        <v>12.03</v>
      </c>
      <c r="M54" s="10">
        <f>SUM(M48:M52)</f>
        <v>104.76</v>
      </c>
      <c r="N54" s="10">
        <f>SUM(N48:N52)</f>
        <v>433.16</v>
      </c>
    </row>
    <row r="55" spans="1:24">
      <c r="A55" s="6"/>
      <c r="B55" s="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6" spans="1:24">
      <c r="A56" s="6"/>
      <c r="B56" s="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</row>
    <row r="57" spans="1:24">
      <c r="A57" s="6" t="s">
        <v>13</v>
      </c>
      <c r="B57" s="6" t="s">
        <v>14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24">
      <c r="A58" s="6"/>
      <c r="B58" s="6" t="s">
        <v>15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</row>
    <row r="59" spans="1:24">
      <c r="A59" s="6"/>
      <c r="B59" s="6" t="s">
        <v>16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</row>
    <row r="60" spans="1:24">
      <c r="A60" s="6"/>
      <c r="B60" s="6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</row>
    <row r="61" spans="1:24">
      <c r="A61" s="6"/>
      <c r="B61" s="6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</row>
    <row r="62" spans="1:24">
      <c r="A62" s="6"/>
      <c r="B62" s="15" t="s">
        <v>42</v>
      </c>
      <c r="C62" s="14" t="s">
        <v>8</v>
      </c>
      <c r="D62" s="14" t="s">
        <v>2</v>
      </c>
      <c r="E62" s="14" t="s">
        <v>3</v>
      </c>
      <c r="F62" s="14" t="s">
        <v>4</v>
      </c>
      <c r="G62" s="14" t="s">
        <v>5</v>
      </c>
      <c r="H62" s="14"/>
      <c r="I62" s="14"/>
      <c r="J62" s="14" t="s">
        <v>8</v>
      </c>
      <c r="K62" s="14" t="s">
        <v>2</v>
      </c>
      <c r="L62" s="14" t="s">
        <v>3</v>
      </c>
      <c r="M62" s="14" t="s">
        <v>4</v>
      </c>
      <c r="N62" s="14" t="s">
        <v>5</v>
      </c>
    </row>
    <row r="63" spans="1:24">
      <c r="A63" s="6">
        <v>679</v>
      </c>
      <c r="B63" s="9" t="s">
        <v>33</v>
      </c>
      <c r="C63" s="10">
        <v>150</v>
      </c>
      <c r="D63" s="10">
        <v>5.75</v>
      </c>
      <c r="E63" s="10">
        <v>4.0599999999999996</v>
      </c>
      <c r="F63" s="10">
        <v>38.6</v>
      </c>
      <c r="G63" s="10">
        <v>243.8</v>
      </c>
      <c r="H63" s="10">
        <v>679</v>
      </c>
      <c r="I63" s="9" t="s">
        <v>50</v>
      </c>
      <c r="J63" s="10">
        <v>240</v>
      </c>
      <c r="K63" s="10">
        <v>15.05</v>
      </c>
      <c r="L63" s="10">
        <v>6.73</v>
      </c>
      <c r="M63" s="10">
        <v>43</v>
      </c>
      <c r="N63" s="10">
        <v>276.52999999999997</v>
      </c>
    </row>
    <row r="64" spans="1:24">
      <c r="A64" s="6">
        <v>759</v>
      </c>
      <c r="B64" s="9" t="s">
        <v>49</v>
      </c>
      <c r="C64" s="10">
        <v>60</v>
      </c>
      <c r="D64" s="10">
        <v>23.3</v>
      </c>
      <c r="E64" s="10">
        <v>1.6</v>
      </c>
      <c r="F64" s="10">
        <v>1.9</v>
      </c>
      <c r="G64" s="10">
        <v>115.2</v>
      </c>
      <c r="H64" s="10">
        <v>759</v>
      </c>
      <c r="I64" s="9" t="s">
        <v>51</v>
      </c>
      <c r="J64" s="10">
        <v>25</v>
      </c>
      <c r="K64" s="10">
        <v>0.13</v>
      </c>
      <c r="L64" s="10">
        <v>0.91</v>
      </c>
      <c r="M64" s="10">
        <v>1.31</v>
      </c>
      <c r="N64" s="10">
        <v>14.04</v>
      </c>
    </row>
    <row r="65" spans="1:14">
      <c r="A65" s="6"/>
      <c r="B65" s="9" t="s">
        <v>21</v>
      </c>
      <c r="C65" s="10">
        <v>40</v>
      </c>
      <c r="D65" s="10">
        <v>6.08</v>
      </c>
      <c r="E65" s="10">
        <v>0.72</v>
      </c>
      <c r="F65" s="10">
        <v>39.76</v>
      </c>
      <c r="G65" s="10">
        <v>46.56</v>
      </c>
      <c r="H65" s="10"/>
      <c r="I65" s="9" t="s">
        <v>21</v>
      </c>
      <c r="J65" s="10">
        <v>40</v>
      </c>
      <c r="K65" s="10">
        <v>6.08</v>
      </c>
      <c r="L65" s="10">
        <v>0.72</v>
      </c>
      <c r="M65" s="10">
        <v>39.76</v>
      </c>
      <c r="N65" s="10">
        <v>46.56</v>
      </c>
    </row>
    <row r="66" spans="1:14">
      <c r="A66" s="6">
        <v>14</v>
      </c>
      <c r="B66" s="9" t="s">
        <v>22</v>
      </c>
      <c r="C66" s="10">
        <v>10</v>
      </c>
      <c r="D66" s="10">
        <v>0.06</v>
      </c>
      <c r="E66" s="10">
        <v>8.1999999999999993</v>
      </c>
      <c r="F66" s="10">
        <v>0.1</v>
      </c>
      <c r="G66" s="10">
        <v>75</v>
      </c>
      <c r="H66" s="10">
        <v>943</v>
      </c>
      <c r="I66" s="9" t="s">
        <v>34</v>
      </c>
      <c r="J66" s="10">
        <v>200</v>
      </c>
      <c r="K66" s="25">
        <v>0.04</v>
      </c>
      <c r="L66" s="25">
        <v>0</v>
      </c>
      <c r="M66" s="25">
        <v>24.76</v>
      </c>
      <c r="N66" s="25">
        <v>94.2</v>
      </c>
    </row>
    <row r="67" spans="1:14">
      <c r="A67" s="7">
        <v>868</v>
      </c>
      <c r="B67" s="9" t="s">
        <v>25</v>
      </c>
      <c r="C67" s="10">
        <v>200</v>
      </c>
      <c r="D67" s="10">
        <v>0.04</v>
      </c>
      <c r="E67" s="10">
        <v>0</v>
      </c>
      <c r="F67" s="10">
        <v>24.76</v>
      </c>
      <c r="G67" s="10">
        <v>94.2</v>
      </c>
      <c r="H67" s="10"/>
      <c r="J67" s="10"/>
      <c r="K67" s="10"/>
      <c r="L67" s="10"/>
      <c r="M67" s="10"/>
      <c r="N67" s="10"/>
    </row>
    <row r="68" spans="1:14">
      <c r="A68" s="7"/>
      <c r="C68">
        <f>C63+C64+C65+C66+C67</f>
        <v>460</v>
      </c>
      <c r="D68">
        <f t="shared" ref="D68:G68" si="9">D63+D64+D65+D66+D67</f>
        <v>35.230000000000004</v>
      </c>
      <c r="E68">
        <f t="shared" si="9"/>
        <v>14.579999999999998</v>
      </c>
      <c r="F68">
        <f t="shared" si="9"/>
        <v>105.11999999999999</v>
      </c>
      <c r="G68">
        <f t="shared" si="9"/>
        <v>574.76</v>
      </c>
      <c r="I68" s="10"/>
      <c r="J68" s="10"/>
      <c r="K68" s="10"/>
      <c r="L68" s="10"/>
      <c r="M68" s="10"/>
      <c r="N68" s="10"/>
    </row>
    <row r="69" spans="1:14">
      <c r="A69" s="6"/>
      <c r="B69" s="15" t="s">
        <v>38</v>
      </c>
      <c r="C69" s="13"/>
      <c r="D69" s="13"/>
      <c r="E69" s="10"/>
      <c r="F69" s="13"/>
      <c r="G69" s="13"/>
      <c r="H69" s="13"/>
      <c r="I69" s="19" t="s">
        <v>38</v>
      </c>
      <c r="J69" s="13">
        <f>J63+J64+J65+J66</f>
        <v>505</v>
      </c>
      <c r="K69" s="13">
        <f t="shared" ref="K69:N69" si="10">K63+K64+K65+K66</f>
        <v>21.3</v>
      </c>
      <c r="L69" s="13">
        <f t="shared" si="10"/>
        <v>8.3600000000000012</v>
      </c>
      <c r="M69" s="13">
        <f t="shared" si="10"/>
        <v>108.83</v>
      </c>
      <c r="N69" s="13">
        <f t="shared" si="10"/>
        <v>431.33</v>
      </c>
    </row>
    <row r="70" spans="1:14">
      <c r="A70" s="6"/>
      <c r="B70" s="15"/>
      <c r="C70" s="13"/>
      <c r="D70" s="13"/>
      <c r="E70" s="18"/>
      <c r="F70" s="13"/>
      <c r="G70" s="13"/>
      <c r="H70" s="13"/>
      <c r="I70" s="13"/>
      <c r="J70" s="13"/>
      <c r="K70" s="13"/>
      <c r="L70" s="13"/>
      <c r="M70" s="13"/>
      <c r="N70" s="13"/>
    </row>
    <row r="71" spans="1:14">
      <c r="A71" s="6"/>
      <c r="B71" s="16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4">
      <c r="A72" s="6"/>
      <c r="B72" s="15" t="s">
        <v>43</v>
      </c>
      <c r="C72" s="14" t="s">
        <v>8</v>
      </c>
      <c r="D72" s="14" t="s">
        <v>2</v>
      </c>
      <c r="E72" s="14" t="s">
        <v>3</v>
      </c>
      <c r="F72" s="14" t="s">
        <v>4</v>
      </c>
      <c r="G72" s="14" t="s">
        <v>5</v>
      </c>
      <c r="H72" s="14"/>
      <c r="I72" s="14"/>
      <c r="J72" s="14" t="s">
        <v>8</v>
      </c>
      <c r="K72" s="14" t="s">
        <v>2</v>
      </c>
      <c r="L72" s="14" t="s">
        <v>3</v>
      </c>
      <c r="M72" s="14" t="s">
        <v>4</v>
      </c>
      <c r="N72" s="14" t="s">
        <v>5</v>
      </c>
    </row>
    <row r="73" spans="1:14">
      <c r="A73" s="6">
        <v>436</v>
      </c>
      <c r="B73" s="9" t="s">
        <v>35</v>
      </c>
      <c r="C73" s="10">
        <v>150</v>
      </c>
      <c r="D73" s="10">
        <v>17.21</v>
      </c>
      <c r="E73" s="10">
        <v>4.67</v>
      </c>
      <c r="F73" s="10">
        <v>13.72</v>
      </c>
      <c r="G73" s="10">
        <v>165.63</v>
      </c>
      <c r="H73" s="10">
        <v>436</v>
      </c>
      <c r="I73" s="9" t="s">
        <v>35</v>
      </c>
      <c r="J73" s="10">
        <v>240</v>
      </c>
      <c r="K73" s="10">
        <v>27.63</v>
      </c>
      <c r="L73" s="10">
        <v>7.47</v>
      </c>
      <c r="M73" s="10">
        <v>21.95</v>
      </c>
      <c r="N73" s="10">
        <v>265</v>
      </c>
    </row>
    <row r="74" spans="1:14">
      <c r="A74" s="6"/>
      <c r="B74" s="9" t="s">
        <v>21</v>
      </c>
      <c r="C74" s="10">
        <v>40</v>
      </c>
      <c r="D74" s="10">
        <v>6.08</v>
      </c>
      <c r="E74" s="10">
        <v>0.72</v>
      </c>
      <c r="F74" s="10">
        <v>39.76</v>
      </c>
      <c r="G74" s="10">
        <v>46.56</v>
      </c>
      <c r="H74" s="10"/>
      <c r="I74" s="9" t="s">
        <v>21</v>
      </c>
      <c r="J74" s="10">
        <v>40</v>
      </c>
      <c r="K74" s="10">
        <v>6.08</v>
      </c>
      <c r="L74" s="10">
        <v>0.72</v>
      </c>
      <c r="M74" s="10">
        <v>39.76</v>
      </c>
      <c r="N74" s="10">
        <v>46.56</v>
      </c>
    </row>
    <row r="75" spans="1:14">
      <c r="A75" s="7">
        <v>14</v>
      </c>
      <c r="B75" s="9" t="s">
        <v>22</v>
      </c>
      <c r="C75" s="10">
        <v>10</v>
      </c>
      <c r="D75" s="10">
        <v>0.06</v>
      </c>
      <c r="E75" s="10">
        <v>8.1999999999999993</v>
      </c>
      <c r="F75" s="10">
        <v>0.1</v>
      </c>
      <c r="G75" s="10">
        <v>75</v>
      </c>
      <c r="H75" s="10"/>
      <c r="I75" s="9"/>
      <c r="J75" s="10"/>
      <c r="K75" s="10"/>
      <c r="L75" s="10"/>
      <c r="M75" s="10"/>
      <c r="N75" s="10"/>
    </row>
    <row r="76" spans="1:14">
      <c r="A76" s="7">
        <v>942</v>
      </c>
      <c r="B76" s="9" t="s">
        <v>34</v>
      </c>
      <c r="C76" s="10">
        <v>200</v>
      </c>
      <c r="D76" s="10">
        <v>0.1</v>
      </c>
      <c r="E76" s="10"/>
      <c r="F76" s="10">
        <v>15</v>
      </c>
      <c r="G76" s="10">
        <v>52</v>
      </c>
      <c r="H76" s="10">
        <v>943</v>
      </c>
      <c r="I76" s="9" t="s">
        <v>34</v>
      </c>
      <c r="J76" s="10">
        <v>200</v>
      </c>
      <c r="K76" s="10">
        <v>0.1</v>
      </c>
      <c r="L76" s="10"/>
      <c r="M76" s="10">
        <v>14</v>
      </c>
      <c r="N76" s="10">
        <v>28</v>
      </c>
    </row>
    <row r="77" spans="1:14">
      <c r="A77" s="6"/>
      <c r="B77" s="9" t="s">
        <v>29</v>
      </c>
      <c r="C77" s="10">
        <v>50</v>
      </c>
      <c r="D77" s="10">
        <v>1</v>
      </c>
      <c r="E77" s="10">
        <v>0.04</v>
      </c>
      <c r="F77" s="10">
        <v>2.2999999999999998</v>
      </c>
      <c r="G77" s="10">
        <v>21</v>
      </c>
      <c r="H77" s="10"/>
      <c r="I77" s="10"/>
      <c r="J77" s="10"/>
      <c r="K77" s="10"/>
      <c r="L77" s="10"/>
      <c r="M77" s="10"/>
      <c r="N77" s="10"/>
    </row>
    <row r="78" spans="1:14">
      <c r="A78" s="6"/>
      <c r="B78" s="9" t="s">
        <v>24</v>
      </c>
      <c r="C78" s="10">
        <v>120</v>
      </c>
      <c r="D78" s="10">
        <v>0.5</v>
      </c>
      <c r="E78" s="10">
        <v>0.4</v>
      </c>
      <c r="F78" s="10">
        <v>12.4</v>
      </c>
      <c r="G78" s="10">
        <v>56.4</v>
      </c>
      <c r="H78" s="10"/>
      <c r="I78" s="10"/>
      <c r="J78" s="10"/>
      <c r="K78" s="10">
        <v>0.2</v>
      </c>
      <c r="L78" s="10"/>
      <c r="M78" s="10"/>
      <c r="N78" s="10"/>
    </row>
    <row r="79" spans="1:14">
      <c r="A79" s="6"/>
      <c r="B79" s="9" t="s">
        <v>38</v>
      </c>
      <c r="C79" s="10"/>
      <c r="D79" s="10"/>
      <c r="E79" s="10"/>
      <c r="F79" s="10"/>
      <c r="G79" s="10"/>
      <c r="H79" s="10"/>
      <c r="I79" s="20" t="s">
        <v>38</v>
      </c>
      <c r="J79" s="10">
        <f>J73+J74+J75+J76</f>
        <v>480</v>
      </c>
      <c r="K79" s="10">
        <f t="shared" ref="K79:N79" si="11">K73+K74+K75+K76</f>
        <v>33.81</v>
      </c>
      <c r="L79" s="10">
        <f t="shared" si="11"/>
        <v>8.19</v>
      </c>
      <c r="M79" s="10">
        <f t="shared" si="11"/>
        <v>75.709999999999994</v>
      </c>
      <c r="N79" s="10">
        <f t="shared" si="11"/>
        <v>339.56</v>
      </c>
    </row>
    <row r="80" spans="1:14">
      <c r="A80" s="6"/>
      <c r="B80" s="15" t="s">
        <v>7</v>
      </c>
      <c r="C80" s="13">
        <f>C73+C74+C75+C76+C77+C78</f>
        <v>570</v>
      </c>
      <c r="D80" s="13">
        <f t="shared" ref="D80:G80" si="12">D73+D74+D75+D76+D77+D78</f>
        <v>24.95</v>
      </c>
      <c r="E80" s="13">
        <f t="shared" si="12"/>
        <v>14.03</v>
      </c>
      <c r="F80" s="13">
        <f t="shared" si="12"/>
        <v>83.28</v>
      </c>
      <c r="G80" s="13">
        <f t="shared" si="12"/>
        <v>416.59</v>
      </c>
      <c r="H80" s="13"/>
      <c r="I80" s="13"/>
      <c r="J80" s="13"/>
      <c r="K80" s="13"/>
      <c r="L80" s="13"/>
      <c r="M80" s="13"/>
      <c r="N80" s="13"/>
    </row>
    <row r="81" spans="1:14">
      <c r="A81" s="6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</row>
    <row r="82" spans="1:14">
      <c r="A82" s="6"/>
      <c r="B82" s="16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</row>
    <row r="83" spans="1:14">
      <c r="A83" s="6"/>
      <c r="B83" s="15" t="s">
        <v>44</v>
      </c>
      <c r="C83" s="14" t="s">
        <v>8</v>
      </c>
      <c r="D83" s="14" t="s">
        <v>2</v>
      </c>
      <c r="E83" s="14" t="s">
        <v>3</v>
      </c>
      <c r="F83" s="14" t="s">
        <v>4</v>
      </c>
      <c r="G83" s="14" t="s">
        <v>5</v>
      </c>
      <c r="H83" s="14"/>
      <c r="I83" s="14"/>
      <c r="J83" s="14" t="s">
        <v>8</v>
      </c>
      <c r="K83" s="14" t="s">
        <v>2</v>
      </c>
      <c r="L83" s="14" t="s">
        <v>3</v>
      </c>
      <c r="M83" s="14" t="s">
        <v>4</v>
      </c>
      <c r="N83" s="14" t="s">
        <v>5</v>
      </c>
    </row>
    <row r="84" spans="1:14">
      <c r="A84" s="6">
        <v>322</v>
      </c>
      <c r="B84" s="9" t="s">
        <v>52</v>
      </c>
      <c r="C84" s="10">
        <v>120</v>
      </c>
      <c r="D84" s="10">
        <v>7.46</v>
      </c>
      <c r="E84" s="10">
        <v>5.61</v>
      </c>
      <c r="F84" s="10">
        <v>35.840000000000003</v>
      </c>
      <c r="G84" s="10">
        <v>230.45</v>
      </c>
      <c r="H84" s="10"/>
      <c r="I84" s="9" t="s">
        <v>52</v>
      </c>
      <c r="J84" s="10">
        <v>180</v>
      </c>
      <c r="K84" s="10">
        <v>16.12</v>
      </c>
      <c r="L84" s="10">
        <v>6</v>
      </c>
      <c r="M84" s="10">
        <v>43.6</v>
      </c>
      <c r="N84" s="10">
        <v>260</v>
      </c>
    </row>
    <row r="85" spans="1:14">
      <c r="A85" s="6"/>
      <c r="B85" s="9" t="s">
        <v>53</v>
      </c>
      <c r="C85" s="10">
        <v>80</v>
      </c>
      <c r="D85" s="10">
        <v>6.12</v>
      </c>
      <c r="E85" s="10">
        <v>9.1300000000000008</v>
      </c>
      <c r="F85" s="10">
        <v>2.54</v>
      </c>
      <c r="G85" s="10">
        <v>63</v>
      </c>
      <c r="H85" s="10"/>
      <c r="I85" s="9" t="s">
        <v>58</v>
      </c>
      <c r="J85" s="10">
        <v>80</v>
      </c>
      <c r="K85" s="10">
        <v>19.72</v>
      </c>
      <c r="L85" s="10">
        <v>17.89</v>
      </c>
      <c r="M85" s="10">
        <v>4.76</v>
      </c>
      <c r="N85" s="10">
        <v>5.91</v>
      </c>
    </row>
    <row r="86" spans="1:14">
      <c r="A86" s="7">
        <v>14</v>
      </c>
      <c r="B86" s="9" t="s">
        <v>0</v>
      </c>
      <c r="C86" s="10">
        <v>40</v>
      </c>
      <c r="D86" s="10">
        <v>6.08</v>
      </c>
      <c r="E86" s="10">
        <v>0.72</v>
      </c>
      <c r="F86" s="10">
        <v>39.76</v>
      </c>
      <c r="G86" s="10">
        <v>46.56</v>
      </c>
      <c r="H86" s="10"/>
      <c r="I86" s="9" t="s">
        <v>0</v>
      </c>
      <c r="J86" s="10">
        <v>40</v>
      </c>
      <c r="K86" s="10">
        <v>6.08</v>
      </c>
      <c r="L86" s="10">
        <v>0.72</v>
      </c>
      <c r="M86" s="10">
        <v>39.76</v>
      </c>
      <c r="N86" s="10">
        <v>46.56</v>
      </c>
    </row>
    <row r="87" spans="1:14">
      <c r="A87" s="6"/>
      <c r="B87" s="7" t="s">
        <v>54</v>
      </c>
      <c r="C87" s="10">
        <v>10</v>
      </c>
      <c r="D87" s="10">
        <v>0.06</v>
      </c>
      <c r="E87" s="10">
        <v>8.1999999999999993</v>
      </c>
      <c r="F87" s="10">
        <v>0.1</v>
      </c>
      <c r="G87" s="10">
        <v>75</v>
      </c>
      <c r="H87" s="10"/>
      <c r="I87" s="9" t="s">
        <v>54</v>
      </c>
      <c r="J87" s="10">
        <v>10</v>
      </c>
      <c r="K87" s="10">
        <v>0.06</v>
      </c>
      <c r="L87" s="10">
        <v>8.1999999999999993</v>
      </c>
      <c r="M87" s="10">
        <v>0.1</v>
      </c>
      <c r="N87" s="10">
        <v>75</v>
      </c>
    </row>
    <row r="88" spans="1:14">
      <c r="A88" s="6"/>
      <c r="B88" s="9" t="s">
        <v>55</v>
      </c>
      <c r="C88" s="10">
        <v>15</v>
      </c>
      <c r="D88" s="10">
        <v>3.48</v>
      </c>
      <c r="E88" s="10">
        <v>3.43</v>
      </c>
      <c r="F88" s="25">
        <v>0</v>
      </c>
      <c r="G88" s="10">
        <v>54.6</v>
      </c>
      <c r="H88" s="10"/>
      <c r="I88" s="10" t="s">
        <v>6</v>
      </c>
      <c r="J88" s="10">
        <v>200</v>
      </c>
      <c r="K88" s="10">
        <v>0.04</v>
      </c>
      <c r="L88" s="10">
        <v>0</v>
      </c>
      <c r="M88" s="10">
        <v>24.76</v>
      </c>
      <c r="N88" s="10">
        <v>94.2</v>
      </c>
    </row>
    <row r="89" spans="1:14">
      <c r="A89" s="6"/>
      <c r="B89" s="9" t="s">
        <v>56</v>
      </c>
      <c r="C89" s="10">
        <v>200</v>
      </c>
      <c r="D89" s="10">
        <v>3.52</v>
      </c>
      <c r="E89" s="10">
        <v>1.72</v>
      </c>
      <c r="F89" s="10">
        <v>25.49</v>
      </c>
      <c r="G89" s="10">
        <v>145.19999999999999</v>
      </c>
      <c r="H89" s="10"/>
      <c r="I89" s="10"/>
      <c r="J89" s="10"/>
      <c r="K89" s="10"/>
      <c r="L89" s="10"/>
      <c r="M89" s="10"/>
      <c r="N89" s="10"/>
    </row>
    <row r="90" spans="1:14">
      <c r="A90" s="6"/>
      <c r="B90" s="26" t="s">
        <v>57</v>
      </c>
      <c r="C90" s="10">
        <v>120</v>
      </c>
      <c r="D90" s="10">
        <v>0.3</v>
      </c>
      <c r="E90" s="10">
        <v>0.2</v>
      </c>
      <c r="F90" s="10">
        <v>13.7</v>
      </c>
      <c r="G90" s="10">
        <v>62.4</v>
      </c>
      <c r="H90" s="10"/>
      <c r="I90" s="10"/>
      <c r="J90" s="10"/>
      <c r="K90" s="10"/>
      <c r="L90" s="10"/>
      <c r="M90" s="10"/>
      <c r="N90" s="10"/>
    </row>
    <row r="91" spans="1:14">
      <c r="A91" s="6"/>
      <c r="B91" s="15" t="s">
        <v>38</v>
      </c>
      <c r="C91" s="13">
        <f>C84+C85+C86+C87+C88+C89+C90</f>
        <v>585</v>
      </c>
      <c r="D91" s="13">
        <f>SUM(D84:D90)</f>
        <v>27.02</v>
      </c>
      <c r="E91" s="13">
        <f>SUM(E84:E90)</f>
        <v>29.01</v>
      </c>
      <c r="F91" s="13">
        <f>SUM(F84:F90)</f>
        <v>117.42999999999999</v>
      </c>
      <c r="G91" s="13">
        <f>SUM(G84:G90)</f>
        <v>677.20999999999992</v>
      </c>
      <c r="H91" s="13"/>
      <c r="I91" s="19" t="s">
        <v>38</v>
      </c>
      <c r="J91" s="13"/>
      <c r="K91" s="13">
        <f>SUM(K84:K90)</f>
        <v>42.02</v>
      </c>
      <c r="L91" s="13">
        <f>SUM(L84:L90)</f>
        <v>32.81</v>
      </c>
      <c r="M91" s="13">
        <f>SUM(M84:M90)</f>
        <v>112.98</v>
      </c>
      <c r="N91" s="13">
        <f>SUM(N84:N90)</f>
        <v>481.67</v>
      </c>
    </row>
    <row r="92" spans="1:14">
      <c r="A92" s="6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</row>
    <row r="93" spans="1:14">
      <c r="A93" s="6"/>
      <c r="B93" s="16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>
      <c r="A94" s="6"/>
      <c r="B94" s="15" t="s">
        <v>45</v>
      </c>
      <c r="C94" s="14" t="s">
        <v>8</v>
      </c>
      <c r="D94" s="14" t="s">
        <v>2</v>
      </c>
      <c r="E94" s="14" t="s">
        <v>3</v>
      </c>
      <c r="F94" s="14" t="s">
        <v>4</v>
      </c>
      <c r="G94" s="14" t="s">
        <v>5</v>
      </c>
      <c r="H94" s="14"/>
      <c r="I94" s="14"/>
      <c r="J94" s="14" t="s">
        <v>8</v>
      </c>
      <c r="K94" s="14" t="s">
        <v>2</v>
      </c>
      <c r="L94" s="14" t="s">
        <v>3</v>
      </c>
      <c r="M94" s="14" t="s">
        <v>4</v>
      </c>
      <c r="N94" s="14" t="s">
        <v>5</v>
      </c>
    </row>
    <row r="95" spans="1:14">
      <c r="A95" s="6">
        <v>688</v>
      </c>
      <c r="B95" s="9" t="s">
        <v>36</v>
      </c>
      <c r="C95" s="10">
        <v>150</v>
      </c>
      <c r="D95" s="10">
        <v>4.79</v>
      </c>
      <c r="E95" s="10">
        <v>4.59</v>
      </c>
      <c r="F95" s="10">
        <v>30.62</v>
      </c>
      <c r="G95" s="10">
        <v>211.7</v>
      </c>
      <c r="H95" s="10"/>
      <c r="I95" s="9" t="s">
        <v>63</v>
      </c>
      <c r="J95" s="10">
        <v>230</v>
      </c>
      <c r="K95" s="10">
        <v>9.02</v>
      </c>
      <c r="L95" s="10">
        <v>8.6999999999999993</v>
      </c>
      <c r="M95" s="10">
        <v>35.314999999999998</v>
      </c>
      <c r="N95" s="10">
        <v>202742.14</v>
      </c>
    </row>
    <row r="96" spans="1:14">
      <c r="A96" s="6">
        <v>591</v>
      </c>
      <c r="B96" s="17" t="s">
        <v>59</v>
      </c>
      <c r="C96" s="13">
        <v>50</v>
      </c>
      <c r="D96" s="13">
        <v>23</v>
      </c>
      <c r="E96" s="13">
        <v>17.2</v>
      </c>
      <c r="F96" s="13">
        <v>4.5</v>
      </c>
      <c r="G96" s="13">
        <v>3.3149999999999999</v>
      </c>
      <c r="H96" s="13"/>
      <c r="I96" s="17"/>
      <c r="J96" s="13"/>
      <c r="K96" s="13"/>
      <c r="L96" s="13"/>
      <c r="M96" s="13"/>
      <c r="N96" s="13"/>
    </row>
    <row r="97" spans="1:14">
      <c r="A97" s="6"/>
      <c r="B97" s="9" t="s">
        <v>60</v>
      </c>
      <c r="C97" s="10">
        <v>25</v>
      </c>
      <c r="D97" s="10">
        <v>0.13</v>
      </c>
      <c r="E97" s="10">
        <v>0.91</v>
      </c>
      <c r="F97" s="10">
        <v>1.31</v>
      </c>
      <c r="G97" s="10">
        <v>14.04</v>
      </c>
      <c r="H97" s="10"/>
      <c r="I97" s="9" t="s">
        <v>21</v>
      </c>
      <c r="J97" s="10">
        <v>40</v>
      </c>
      <c r="K97" s="10">
        <v>6.08</v>
      </c>
      <c r="L97" s="10">
        <v>0.72</v>
      </c>
      <c r="M97" s="10">
        <v>39.76</v>
      </c>
      <c r="N97" s="10">
        <v>46.56</v>
      </c>
    </row>
    <row r="98" spans="1:14">
      <c r="A98" s="7">
        <v>14</v>
      </c>
      <c r="B98" s="9" t="s">
        <v>0</v>
      </c>
      <c r="C98" s="10">
        <v>40</v>
      </c>
      <c r="D98" s="10">
        <v>6.08</v>
      </c>
      <c r="E98" s="10">
        <v>0.72</v>
      </c>
      <c r="F98" s="10">
        <v>39.76</v>
      </c>
      <c r="G98" s="10">
        <v>46.56</v>
      </c>
      <c r="H98" s="10"/>
      <c r="I98" s="9" t="s">
        <v>34</v>
      </c>
      <c r="J98" s="10">
        <v>200</v>
      </c>
      <c r="K98" s="10">
        <v>0.04</v>
      </c>
      <c r="L98" s="10">
        <v>0</v>
      </c>
      <c r="M98" s="10">
        <v>24.76</v>
      </c>
      <c r="N98" s="10">
        <v>94.2</v>
      </c>
    </row>
    <row r="99" spans="1:14">
      <c r="A99" s="7">
        <v>942</v>
      </c>
      <c r="B99" s="9" t="s">
        <v>54</v>
      </c>
      <c r="C99" s="10">
        <v>10</v>
      </c>
      <c r="D99" s="10">
        <v>0.06</v>
      </c>
      <c r="E99" s="10">
        <v>8.1999999999999993</v>
      </c>
      <c r="F99" s="10">
        <v>0.1</v>
      </c>
      <c r="G99" s="10">
        <v>75</v>
      </c>
      <c r="H99" s="10"/>
      <c r="I99" s="10"/>
      <c r="J99" s="10"/>
      <c r="K99" s="10"/>
      <c r="L99" s="10"/>
      <c r="M99" s="10"/>
      <c r="N99" s="10"/>
    </row>
    <row r="100" spans="1:14">
      <c r="A100" s="27"/>
      <c r="B100" s="9" t="s">
        <v>61</v>
      </c>
      <c r="C100" s="10">
        <v>200</v>
      </c>
      <c r="D100" s="10">
        <v>0.2</v>
      </c>
      <c r="E100" s="10">
        <v>0</v>
      </c>
      <c r="F100" s="10">
        <v>14</v>
      </c>
      <c r="G100" s="10">
        <v>28</v>
      </c>
      <c r="H100" s="10"/>
      <c r="I100" s="10"/>
      <c r="J100" s="10"/>
      <c r="K100" s="10"/>
      <c r="L100" s="10"/>
      <c r="M100" s="10"/>
      <c r="N100" s="10"/>
    </row>
    <row r="101" spans="1:14">
      <c r="A101" s="6"/>
      <c r="B101" s="17" t="s">
        <v>62</v>
      </c>
      <c r="C101" s="25">
        <v>120</v>
      </c>
      <c r="D101" s="25">
        <v>1.1000000000000001</v>
      </c>
      <c r="E101" s="25">
        <v>0.2</v>
      </c>
      <c r="F101" s="25">
        <v>9.6999999999999993</v>
      </c>
      <c r="G101" s="25">
        <v>51.6</v>
      </c>
      <c r="H101" s="10"/>
      <c r="I101" s="10"/>
      <c r="J101" s="10"/>
      <c r="K101" s="10"/>
      <c r="L101" s="10"/>
      <c r="M101" s="10"/>
      <c r="N101" s="10"/>
    </row>
    <row r="102" spans="1:14">
      <c r="A102" s="6"/>
      <c r="B102" s="15" t="s">
        <v>38</v>
      </c>
      <c r="C102" s="13"/>
      <c r="D102" s="13">
        <f>SUM(D95:D101)</f>
        <v>35.360000000000007</v>
      </c>
      <c r="E102" s="13">
        <f>SUM(E95:E101)</f>
        <v>31.819999999999997</v>
      </c>
      <c r="F102" s="13">
        <f>SUM(F95:F101)</f>
        <v>99.99</v>
      </c>
      <c r="G102" s="13">
        <f>SUM(G95:G101)</f>
        <v>430.21500000000003</v>
      </c>
      <c r="H102" s="13"/>
      <c r="I102" s="19" t="s">
        <v>38</v>
      </c>
      <c r="J102" s="13"/>
      <c r="K102" s="13">
        <f>SUM(K95:K101)</f>
        <v>15.139999999999999</v>
      </c>
      <c r="L102" s="13">
        <f>SUM(L95:L101)</f>
        <v>9.42</v>
      </c>
      <c r="M102" s="13">
        <f>SUM(M95:M101)</f>
        <v>99.834999999999994</v>
      </c>
      <c r="N102" s="13">
        <f>SUM(N95:N101)</f>
        <v>202882.90000000002</v>
      </c>
    </row>
    <row r="103" spans="1:14">
      <c r="A103" s="6"/>
      <c r="B103" s="16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>
      <c r="A104" s="6"/>
      <c r="B104" s="1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>
      <c r="A105" s="6"/>
      <c r="B105" s="15" t="s">
        <v>46</v>
      </c>
      <c r="C105" s="14" t="s">
        <v>8</v>
      </c>
      <c r="D105" s="14" t="s">
        <v>2</v>
      </c>
      <c r="E105" s="14" t="s">
        <v>3</v>
      </c>
      <c r="F105" s="14" t="s">
        <v>4</v>
      </c>
      <c r="G105" s="14" t="s">
        <v>5</v>
      </c>
      <c r="H105" s="14"/>
      <c r="I105" s="14"/>
      <c r="J105" s="14" t="s">
        <v>8</v>
      </c>
      <c r="K105" s="14" t="s">
        <v>2</v>
      </c>
      <c r="L105" s="14" t="s">
        <v>3</v>
      </c>
      <c r="M105" s="14" t="s">
        <v>4</v>
      </c>
      <c r="N105" s="14" t="s">
        <v>5</v>
      </c>
    </row>
    <row r="106" spans="1:14">
      <c r="A106" s="7">
        <v>168</v>
      </c>
      <c r="B106" s="9" t="s">
        <v>37</v>
      </c>
      <c r="C106" s="10">
        <v>200</v>
      </c>
      <c r="D106" s="10">
        <v>5.3</v>
      </c>
      <c r="E106" s="10">
        <v>7.12</v>
      </c>
      <c r="F106" s="10">
        <v>33.11</v>
      </c>
      <c r="G106" s="10">
        <v>217.61</v>
      </c>
      <c r="H106" s="10"/>
      <c r="I106" s="9" t="s">
        <v>37</v>
      </c>
      <c r="J106" s="10">
        <v>230</v>
      </c>
      <c r="K106" s="10">
        <v>7</v>
      </c>
      <c r="L106" s="10">
        <v>8.3000000000000007</v>
      </c>
      <c r="M106" s="10">
        <v>38.119999999999997</v>
      </c>
      <c r="N106" s="10">
        <v>306</v>
      </c>
    </row>
    <row r="107" spans="1:14">
      <c r="A107" s="7"/>
      <c r="B107" s="9" t="s">
        <v>21</v>
      </c>
      <c r="C107" s="10">
        <v>40</v>
      </c>
      <c r="D107" s="10">
        <v>6.08</v>
      </c>
      <c r="E107" s="10">
        <v>0.72</v>
      </c>
      <c r="F107" s="10">
        <v>39.76</v>
      </c>
      <c r="G107" s="10">
        <v>46.56</v>
      </c>
      <c r="H107" s="10"/>
      <c r="I107" s="9" t="s">
        <v>21</v>
      </c>
      <c r="J107" s="10">
        <v>40</v>
      </c>
      <c r="K107" s="10">
        <v>6.08</v>
      </c>
      <c r="L107" s="10">
        <v>0.72</v>
      </c>
      <c r="M107" s="10">
        <v>39.76</v>
      </c>
      <c r="N107" s="10">
        <v>46.56</v>
      </c>
    </row>
    <row r="108" spans="1:14">
      <c r="A108" s="7">
        <v>14</v>
      </c>
      <c r="B108" s="9" t="s">
        <v>22</v>
      </c>
      <c r="C108" s="10">
        <v>10</v>
      </c>
      <c r="D108" s="10">
        <v>0.06</v>
      </c>
      <c r="E108" s="10">
        <v>8.1999999999999993</v>
      </c>
      <c r="F108" s="10">
        <v>0.1</v>
      </c>
      <c r="G108" s="10">
        <v>75</v>
      </c>
      <c r="H108" s="10"/>
      <c r="I108" s="9"/>
      <c r="J108" s="10"/>
      <c r="K108" s="10"/>
      <c r="L108" s="10"/>
      <c r="M108" s="10"/>
      <c r="N108" s="10"/>
    </row>
    <row r="109" spans="1:14">
      <c r="A109" s="7">
        <v>942</v>
      </c>
      <c r="B109" s="9" t="s">
        <v>34</v>
      </c>
      <c r="C109" s="10">
        <v>200</v>
      </c>
      <c r="D109" s="10">
        <v>0.2</v>
      </c>
      <c r="E109" s="10"/>
      <c r="F109" s="10">
        <v>15</v>
      </c>
      <c r="G109" s="10">
        <v>28</v>
      </c>
      <c r="H109" s="10"/>
      <c r="I109" s="9" t="s">
        <v>6</v>
      </c>
      <c r="J109" s="10">
        <v>200</v>
      </c>
      <c r="K109" s="10">
        <v>0.14000000000000001</v>
      </c>
      <c r="L109" s="10">
        <v>0</v>
      </c>
      <c r="M109" s="10">
        <v>15</v>
      </c>
      <c r="N109" s="10">
        <v>52</v>
      </c>
    </row>
    <row r="110" spans="1:14">
      <c r="A110" s="6"/>
      <c r="B110" s="7" t="s">
        <v>30</v>
      </c>
      <c r="C110" s="10">
        <v>15</v>
      </c>
      <c r="D110" s="10">
        <v>3.48</v>
      </c>
      <c r="E110" s="10">
        <v>4.43</v>
      </c>
      <c r="F110" s="10">
        <v>0</v>
      </c>
      <c r="G110" s="10">
        <v>54.6</v>
      </c>
      <c r="H110" s="10"/>
      <c r="I110" s="7" t="s">
        <v>9</v>
      </c>
      <c r="J110" s="10">
        <v>15</v>
      </c>
      <c r="K110" s="10">
        <v>3.48</v>
      </c>
      <c r="L110" s="10">
        <v>4.43</v>
      </c>
      <c r="M110" s="10">
        <v>0</v>
      </c>
      <c r="N110" s="10">
        <v>54.6</v>
      </c>
    </row>
    <row r="111" spans="1:14">
      <c r="A111" s="6"/>
      <c r="B111" s="9" t="s">
        <v>24</v>
      </c>
      <c r="C111" s="10">
        <v>120</v>
      </c>
      <c r="D111" s="10">
        <v>0.5</v>
      </c>
      <c r="E111" s="10">
        <v>0.4</v>
      </c>
      <c r="F111" s="10">
        <v>12.4</v>
      </c>
      <c r="G111" s="10">
        <v>56.4</v>
      </c>
      <c r="H111" s="10"/>
      <c r="I111" s="10"/>
      <c r="J111" s="10"/>
      <c r="K111" s="10"/>
      <c r="L111" s="10"/>
      <c r="M111" s="10"/>
      <c r="N111" s="10"/>
    </row>
    <row r="112" spans="1:14">
      <c r="A112" s="6"/>
      <c r="B112" s="28" t="s">
        <v>7</v>
      </c>
      <c r="C112" s="18">
        <f>C106+C107+C108+C109+C110+C111</f>
        <v>585</v>
      </c>
      <c r="D112" s="18">
        <f t="shared" ref="D112:G112" si="13">D106+D107+D108+D109+D110+D111</f>
        <v>15.62</v>
      </c>
      <c r="E112" s="18">
        <f t="shared" si="13"/>
        <v>20.869999999999997</v>
      </c>
      <c r="F112" s="18">
        <f t="shared" si="13"/>
        <v>100.37</v>
      </c>
      <c r="G112" s="18">
        <f t="shared" si="13"/>
        <v>478.17</v>
      </c>
      <c r="H112" s="18"/>
      <c r="I112" s="18"/>
      <c r="J112" s="18">
        <f>J106+J107+J108+J109+J110</f>
        <v>485</v>
      </c>
      <c r="K112" s="18">
        <f t="shared" ref="K112:N112" si="14">K106+K107+K108+K109+K110</f>
        <v>16.7</v>
      </c>
      <c r="L112" s="18">
        <f t="shared" si="14"/>
        <v>13.450000000000001</v>
      </c>
      <c r="M112" s="18">
        <f t="shared" si="14"/>
        <v>92.88</v>
      </c>
      <c r="N112" s="18">
        <f t="shared" si="14"/>
        <v>459.16</v>
      </c>
    </row>
    <row r="113" spans="1:14">
      <c r="A113" s="6" t="s">
        <v>41</v>
      </c>
      <c r="B113" s="6" t="s">
        <v>14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>
      <c r="A114" s="6"/>
      <c r="B114" s="6" t="s">
        <v>15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>
      <c r="A115" s="6"/>
      <c r="B115" s="6" t="s">
        <v>16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</sheetData>
  <sortState ref="B13:B35">
    <sortCondition ref="B13"/>
  </sortState>
  <mergeCells count="2">
    <mergeCell ref="J4:N7"/>
    <mergeCell ref="C3:M3"/>
  </mergeCells>
  <pageMargins left="0.19685039370078741" right="0.19685039370078741" top="0.19685039370078741" bottom="0.19685039370078741" header="0.19685039370078741" footer="0.1181102362204724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местн.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2021-09-03T04:58:53Z</dcterms:modified>
</cp:coreProperties>
</file>